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/>
  <xr:revisionPtr revIDLastSave="0" documentId="13_ncr:1_{96202AA4-CC87-CC4B-81CB-42C345EF9B4A}" xr6:coauthVersionLast="47" xr6:coauthVersionMax="47" xr10:uidLastSave="{00000000-0000-0000-0000-000000000000}"/>
  <bookViews>
    <workbookView xWindow="2980" yWindow="600" windowWidth="22580" windowHeight="16560" activeTab="1" xr2:uid="{00000000-000D-0000-FFFF-FFFF00000000}"/>
  </bookViews>
  <sheets>
    <sheet name="En-tête" sheetId="5" r:id="rId1"/>
    <sheet name="RF" sheetId="1" r:id="rId2"/>
    <sheet name="RH" sheetId="4" r:id="rId3"/>
    <sheet name="RC" sheetId="6" r:id="rId4"/>
  </sheets>
  <externalReferences>
    <externalReference r:id="rId5"/>
  </externalReferences>
  <definedNames>
    <definedName name="Année_de_début_du_projet">'En-tête'!$D$2</definedName>
    <definedName name="CDD" localSheetId="3">#REF!</definedName>
    <definedName name="CDD">#REF!</definedName>
    <definedName name="Informatique" localSheetId="3">#REF!</definedName>
    <definedName name="Informatique">#REF!</definedName>
    <definedName name="Phase">[1]Listes!$F$6:$F$14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6" l="1"/>
  <c r="F27" i="6"/>
  <c r="G25" i="6"/>
  <c r="G27" i="6"/>
  <c r="H25" i="6"/>
  <c r="H27" i="6"/>
  <c r="I25" i="6"/>
  <c r="I27" i="6"/>
  <c r="J27" i="6"/>
  <c r="D20" i="5"/>
  <c r="F47" i="4"/>
  <c r="F51" i="4"/>
  <c r="F55" i="4"/>
  <c r="F58" i="4"/>
  <c r="F62" i="4"/>
  <c r="G47" i="4"/>
  <c r="G51" i="4"/>
  <c r="G55" i="4"/>
  <c r="G58" i="4"/>
  <c r="G62" i="4"/>
  <c r="H47" i="4"/>
  <c r="H51" i="4"/>
  <c r="H55" i="4"/>
  <c r="H58" i="4"/>
  <c r="H62" i="4"/>
  <c r="I47" i="4"/>
  <c r="I51" i="4"/>
  <c r="I55" i="4"/>
  <c r="I58" i="4"/>
  <c r="I62" i="4"/>
  <c r="J62" i="4"/>
  <c r="D19" i="5"/>
  <c r="F5" i="4"/>
  <c r="F9" i="4"/>
  <c r="F13" i="4"/>
  <c r="F16" i="4"/>
  <c r="F20" i="4"/>
  <c r="G5" i="4"/>
  <c r="G9" i="4"/>
  <c r="G13" i="4"/>
  <c r="G16" i="4"/>
  <c r="G20" i="4"/>
  <c r="H5" i="4"/>
  <c r="H9" i="4"/>
  <c r="H13" i="4"/>
  <c r="H16" i="4"/>
  <c r="H20" i="4"/>
  <c r="I5" i="4"/>
  <c r="I9" i="4"/>
  <c r="I13" i="4"/>
  <c r="I16" i="4"/>
  <c r="I20" i="4"/>
  <c r="J20" i="4"/>
  <c r="F26" i="4"/>
  <c r="F30" i="4"/>
  <c r="F34" i="4"/>
  <c r="F37" i="4"/>
  <c r="F41" i="4"/>
  <c r="G26" i="4"/>
  <c r="G30" i="4"/>
  <c r="G34" i="4"/>
  <c r="G37" i="4"/>
  <c r="G41" i="4"/>
  <c r="H26" i="4"/>
  <c r="H30" i="4"/>
  <c r="H34" i="4"/>
  <c r="H37" i="4"/>
  <c r="H41" i="4"/>
  <c r="I26" i="4"/>
  <c r="I30" i="4"/>
  <c r="I34" i="4"/>
  <c r="I37" i="4"/>
  <c r="I41" i="4"/>
  <c r="J41" i="4"/>
  <c r="D18" i="5"/>
  <c r="F31" i="1"/>
  <c r="F35" i="1"/>
  <c r="F39" i="1"/>
  <c r="F42" i="1"/>
  <c r="F50" i="1"/>
  <c r="G31" i="1"/>
  <c r="G35" i="1"/>
  <c r="G39" i="1"/>
  <c r="G42" i="1"/>
  <c r="G50" i="1"/>
  <c r="H31" i="1"/>
  <c r="H35" i="1"/>
  <c r="H39" i="1"/>
  <c r="H42" i="1"/>
  <c r="H50" i="1"/>
  <c r="I31" i="1"/>
  <c r="I35" i="1"/>
  <c r="I39" i="1"/>
  <c r="I42" i="1"/>
  <c r="I50" i="1"/>
  <c r="J50" i="1"/>
  <c r="D17" i="5"/>
  <c r="F5" i="1"/>
  <c r="F10" i="1"/>
  <c r="F19" i="1"/>
  <c r="F22" i="1"/>
  <c r="F25" i="1"/>
  <c r="G5" i="1"/>
  <c r="G10" i="1"/>
  <c r="G19" i="1"/>
  <c r="G22" i="1"/>
  <c r="G25" i="1"/>
  <c r="H5" i="1"/>
  <c r="H10" i="1"/>
  <c r="H19" i="1"/>
  <c r="H22" i="1"/>
  <c r="H25" i="1"/>
  <c r="I5" i="1"/>
  <c r="I10" i="1"/>
  <c r="I19" i="1"/>
  <c r="I22" i="1"/>
  <c r="I25" i="1"/>
  <c r="J25" i="1"/>
  <c r="D16" i="5"/>
  <c r="D22" i="5"/>
  <c r="D14" i="5"/>
  <c r="I18" i="1"/>
  <c r="I17" i="1"/>
  <c r="H18" i="1"/>
  <c r="H17" i="1"/>
  <c r="G18" i="1"/>
  <c r="G17" i="1"/>
  <c r="F18" i="1"/>
  <c r="F17" i="1"/>
  <c r="J18" i="1"/>
  <c r="J17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4" i="1"/>
  <c r="J23" i="1"/>
  <c r="J22" i="1"/>
  <c r="J21" i="1"/>
  <c r="J20" i="1"/>
  <c r="J19" i="1"/>
  <c r="J16" i="1"/>
  <c r="J15" i="1"/>
  <c r="J14" i="1"/>
  <c r="J13" i="1"/>
  <c r="J12" i="1"/>
  <c r="J11" i="1"/>
  <c r="J10" i="1"/>
  <c r="J9" i="1"/>
  <c r="J8" i="1"/>
  <c r="J7" i="1"/>
  <c r="J6" i="1"/>
  <c r="F4" i="4"/>
  <c r="F25" i="4"/>
  <c r="F46" i="4"/>
  <c r="G46" i="4"/>
  <c r="H46" i="4"/>
  <c r="I46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26" i="6"/>
  <c r="J24" i="6"/>
  <c r="J23" i="6"/>
  <c r="J22" i="6"/>
  <c r="J21" i="6"/>
  <c r="J20" i="6"/>
  <c r="J19" i="6"/>
  <c r="J18" i="6"/>
  <c r="J16" i="6"/>
  <c r="J17" i="6"/>
  <c r="J9" i="6"/>
  <c r="J8" i="6"/>
  <c r="J7" i="6"/>
  <c r="J6" i="6"/>
  <c r="F15" i="6"/>
  <c r="G15" i="6"/>
  <c r="H15" i="6"/>
  <c r="I15" i="6"/>
  <c r="J5" i="6"/>
  <c r="J10" i="6"/>
  <c r="J25" i="6"/>
  <c r="F4" i="6"/>
  <c r="G4" i="6"/>
  <c r="H4" i="6"/>
  <c r="I4" i="6"/>
  <c r="G25" i="4"/>
  <c r="G4" i="4"/>
  <c r="H25" i="4"/>
  <c r="H4" i="4"/>
  <c r="F4" i="1"/>
  <c r="F30" i="1"/>
  <c r="G30" i="1"/>
  <c r="H30" i="1"/>
  <c r="I30" i="1"/>
  <c r="G4" i="1"/>
  <c r="H4" i="1"/>
  <c r="I4" i="1"/>
  <c r="J5" i="1"/>
  <c r="I25" i="4"/>
  <c r="I4" i="4"/>
  <c r="J47" i="4"/>
  <c r="J26" i="4"/>
  <c r="J5" i="4"/>
</calcChain>
</file>

<file path=xl/sharedStrings.xml><?xml version="1.0" encoding="utf-8"?>
<sst xmlns="http://schemas.openxmlformats.org/spreadsheetml/2006/main" count="153" uniqueCount="91">
  <si>
    <t>Equipements</t>
  </si>
  <si>
    <t>Fonctionnement</t>
  </si>
  <si>
    <t>Missions</t>
  </si>
  <si>
    <t>Personnels</t>
  </si>
  <si>
    <t>Equipement 1</t>
  </si>
  <si>
    <t>Equipement 2</t>
  </si>
  <si>
    <t>Stages</t>
  </si>
  <si>
    <t>Autres …</t>
  </si>
  <si>
    <t>Fluides, électricité</t>
  </si>
  <si>
    <t>Petits matériels</t>
  </si>
  <si>
    <t>Divers …</t>
  </si>
  <si>
    <t>Nettoyages, propreté</t>
  </si>
  <si>
    <t>Moyens informatiques</t>
  </si>
  <si>
    <t>Total</t>
  </si>
  <si>
    <t>TOTAL</t>
  </si>
  <si>
    <t>Laboratoire 1</t>
  </si>
  <si>
    <t>Laboratoire 2</t>
  </si>
  <si>
    <t>Laboratoire 3</t>
  </si>
  <si>
    <t>Laboratoire 4</t>
  </si>
  <si>
    <t>Nom des personnes</t>
  </si>
  <si>
    <t>Statut</t>
  </si>
  <si>
    <t>M. X</t>
  </si>
  <si>
    <t>Mme Y.</t>
  </si>
  <si>
    <t>M. Z</t>
  </si>
  <si>
    <t>Total (FTE)</t>
  </si>
  <si>
    <t>TOTAL (FTE)</t>
  </si>
  <si>
    <t>AT/ST</t>
  </si>
  <si>
    <t>Financements</t>
  </si>
  <si>
    <t>Fonctionnement 1</t>
  </si>
  <si>
    <t>Fonctionnement 2</t>
  </si>
  <si>
    <t>ANR machin</t>
  </si>
  <si>
    <t>ERC truc</t>
  </si>
  <si>
    <t>LaEx bidule</t>
  </si>
  <si>
    <t>…</t>
  </si>
  <si>
    <t>CDD1 (IR mécanique)</t>
  </si>
  <si>
    <t>CDD2 (IE électronique)</t>
  </si>
  <si>
    <t>Thèse (my thesis)</t>
  </si>
  <si>
    <t>Post-Doc (truc chouette)</t>
  </si>
  <si>
    <t>Réf Interne :</t>
  </si>
  <si>
    <t>Référence interne laboratoire</t>
  </si>
  <si>
    <t>Réf ATRIUM :</t>
  </si>
  <si>
    <t>ATRIUM-XXXX</t>
  </si>
  <si>
    <r>
      <t xml:space="preserve">Titre / </t>
    </r>
    <r>
      <rPr>
        <i/>
        <sz val="11"/>
        <color rgb="FF000000"/>
        <rFont val="Calibri"/>
        <family val="2"/>
      </rPr>
      <t>Title </t>
    </r>
    <r>
      <rPr>
        <b/>
        <sz val="11"/>
        <color rgb="FF000000"/>
        <rFont val="Calibri"/>
        <family val="2"/>
      </rPr>
      <t>:</t>
    </r>
  </si>
  <si>
    <r>
      <t xml:space="preserve">Résumé / </t>
    </r>
    <r>
      <rPr>
        <i/>
        <sz val="11"/>
        <color rgb="FF000000"/>
        <rFont val="Calibri"/>
        <family val="2"/>
      </rPr>
      <t>Summary</t>
    </r>
    <r>
      <rPr>
        <b/>
        <sz val="11"/>
        <color rgb="FF000000"/>
        <rFont val="Calibri"/>
        <family val="2"/>
      </rPr>
      <t>:</t>
    </r>
  </si>
  <si>
    <t>Résumé du document en quelques lignes (ce n’est pas le résumé du projet)</t>
  </si>
  <si>
    <t>Nom du porteur du projet</t>
  </si>
  <si>
    <t>Email :</t>
  </si>
  <si>
    <t>Nom du laboratoire porteur du projet</t>
  </si>
  <si>
    <t>Site Web Labo :</t>
  </si>
  <si>
    <t>Signature numérique apposée sur version finale en PDF</t>
  </si>
  <si>
    <t>Fiche budgétaire projet « Nom du projet »</t>
  </si>
  <si>
    <t>Année de début du projet</t>
  </si>
  <si>
    <t>CPU (h ou HS06 =&gt; préciser)</t>
  </si>
  <si>
    <t>GPU (h)</t>
  </si>
  <si>
    <t>Stockage disque (To)</t>
  </si>
  <si>
    <t>Stockage bande (To)</t>
  </si>
  <si>
    <t>Base de données stockage (To)</t>
  </si>
  <si>
    <t>Infrastructure virtualisée</t>
  </si>
  <si>
    <t>Dont prise en charge par le projet</t>
  </si>
  <si>
    <t>Ressources de calcul IN2P3 (plateforme ou CC-IN2P3) :</t>
  </si>
  <si>
    <r>
      <t>Valorisation financière ressources de calcul IN2P3 (plateforme ou CC-IN2P3) :</t>
    </r>
    <r>
      <rPr>
        <b/>
        <i/>
        <sz val="14"/>
        <color rgb="FFFF0000"/>
        <rFont val="Calibri"/>
        <family val="2"/>
        <scheme val="minor"/>
      </rPr>
      <t xml:space="preserve"> </t>
    </r>
  </si>
  <si>
    <t>Type de ressources</t>
  </si>
  <si>
    <t>Précisions/remarques</t>
  </si>
  <si>
    <t>Ajouter des colonnes "années" autant que nécessaire en copiant la colonne "I" et en l'insérant avant la colonne "J"</t>
  </si>
  <si>
    <t xml:space="preserve">Chercheurs IN2P3 impliqués : </t>
  </si>
  <si>
    <t xml:space="preserve">ITA IN2P3 impliqués : </t>
  </si>
  <si>
    <t>Personnes (chercheurs &amp; ITAs) d'autres organismes impliqués :</t>
  </si>
  <si>
    <t>Ressources et dépenses financières sur budget IN2P3 :</t>
  </si>
  <si>
    <t>Ressources et dépenses financières sur budget hors IN2P3 :</t>
  </si>
  <si>
    <t>Calcul</t>
  </si>
  <si>
    <t>Pris en charge par le projet</t>
  </si>
  <si>
    <t>Report onglet "RC"</t>
  </si>
  <si>
    <t>Coût complet du projet</t>
  </si>
  <si>
    <t>Le calcul est automatique en remplissant les onglets RF/RH/RC</t>
  </si>
  <si>
    <t>Ressources financières IN2P3</t>
  </si>
  <si>
    <t>Ressurces financières hors IN2P3</t>
  </si>
  <si>
    <t>Ressources humaines IN2P3</t>
  </si>
  <si>
    <t>Ressources humaines hors IN2P3</t>
  </si>
  <si>
    <t>Part IN2P3</t>
  </si>
  <si>
    <t>Reporter ici l'année de début du projet pouir les ressources demandées</t>
  </si>
  <si>
    <t>Prise en charge par le CC-IN2P3 (in kind)</t>
  </si>
  <si>
    <t>Type de ressources (exprimées en €)</t>
  </si>
  <si>
    <t>CPU</t>
  </si>
  <si>
    <t>GPU</t>
  </si>
  <si>
    <t>Stockage disque</t>
  </si>
  <si>
    <t>Stockage bande</t>
  </si>
  <si>
    <t>Base de données stockage</t>
  </si>
  <si>
    <t>Services</t>
  </si>
  <si>
    <t>Électricité</t>
  </si>
  <si>
    <t>Infra</t>
  </si>
  <si>
    <t>Ressources de calcul "in kind" IN2P3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</si>
</sst>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4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4" fillId="4" borderId="2" xfId="0" applyFont="1" applyFill="1" applyBorder="1"/>
    <xf numFmtId="0" fontId="0" fillId="4" borderId="2" xfId="0" applyFill="1" applyBorder="1"/>
    <xf numFmtId="0" fontId="0" fillId="2" borderId="2" xfId="0" applyFill="1" applyBorder="1" applyAlignment="1">
      <alignment horizontal="left" indent="2"/>
    </xf>
    <xf numFmtId="0" fontId="0" fillId="2" borderId="12" xfId="0" applyFill="1" applyBorder="1" applyAlignment="1">
      <alignment horizontal="left" indent="2"/>
    </xf>
    <xf numFmtId="0" fontId="0" fillId="2" borderId="12" xfId="0" applyFill="1" applyBorder="1"/>
    <xf numFmtId="0" fontId="0" fillId="2" borderId="3" xfId="0" applyFill="1" applyBorder="1"/>
    <xf numFmtId="0" fontId="2" fillId="4" borderId="9" xfId="0" applyFont="1" applyFill="1" applyBorder="1"/>
    <xf numFmtId="0" fontId="0" fillId="4" borderId="9" xfId="0" applyFill="1" applyBorder="1"/>
    <xf numFmtId="0" fontId="4" fillId="4" borderId="1" xfId="0" applyFont="1" applyFill="1" applyBorder="1"/>
    <xf numFmtId="0" fontId="3" fillId="4" borderId="1" xfId="0" applyFont="1" applyFill="1" applyBorder="1"/>
    <xf numFmtId="165" fontId="2" fillId="4" borderId="0" xfId="1" applyNumberFormat="1" applyFont="1" applyFill="1" applyBorder="1"/>
    <xf numFmtId="165" fontId="2" fillId="4" borderId="2" xfId="1" applyNumberFormat="1" applyFont="1" applyFill="1" applyBorder="1"/>
    <xf numFmtId="165" fontId="4" fillId="4" borderId="4" xfId="1" applyNumberFormat="1" applyFont="1" applyFill="1" applyBorder="1"/>
    <xf numFmtId="165" fontId="0" fillId="2" borderId="0" xfId="1" applyNumberFormat="1" applyFont="1" applyFill="1" applyBorder="1"/>
    <xf numFmtId="165" fontId="0" fillId="2" borderId="2" xfId="1" applyNumberFormat="1" applyFont="1" applyFill="1" applyBorder="1"/>
    <xf numFmtId="165" fontId="3" fillId="2" borderId="4" xfId="1" applyNumberFormat="1" applyFont="1" applyFill="1" applyBorder="1"/>
    <xf numFmtId="165" fontId="2" fillId="4" borderId="10" xfId="1" applyNumberFormat="1" applyFont="1" applyFill="1" applyBorder="1"/>
    <xf numFmtId="165" fontId="2" fillId="4" borderId="9" xfId="1" applyNumberFormat="1" applyFont="1" applyFill="1" applyBorder="1"/>
    <xf numFmtId="165" fontId="4" fillId="4" borderId="11" xfId="1" applyNumberFormat="1" applyFont="1" applyFill="1" applyBorder="1"/>
    <xf numFmtId="165" fontId="0" fillId="2" borderId="13" xfId="1" applyNumberFormat="1" applyFont="1" applyFill="1" applyBorder="1"/>
    <xf numFmtId="165" fontId="0" fillId="2" borderId="12" xfId="1" applyNumberFormat="1" applyFont="1" applyFill="1" applyBorder="1"/>
    <xf numFmtId="165" fontId="3" fillId="2" borderId="14" xfId="1" applyNumberFormat="1" applyFont="1" applyFill="1" applyBorder="1"/>
    <xf numFmtId="165" fontId="0" fillId="2" borderId="5" xfId="1" applyNumberFormat="1" applyFont="1" applyFill="1" applyBorder="1"/>
    <xf numFmtId="165" fontId="0" fillId="2" borderId="3" xfId="1" applyNumberFormat="1" applyFont="1" applyFill="1" applyBorder="1"/>
    <xf numFmtId="165" fontId="3" fillId="2" borderId="6" xfId="0" applyNumberFormat="1" applyFont="1" applyFill="1" applyBorder="1"/>
    <xf numFmtId="165" fontId="4" fillId="4" borderId="7" xfId="0" applyNumberFormat="1" applyFont="1" applyFill="1" applyBorder="1"/>
    <xf numFmtId="165" fontId="4" fillId="4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5" borderId="2" xfId="0" applyFont="1" applyFill="1" applyBorder="1"/>
    <xf numFmtId="0" fontId="0" fillId="5" borderId="2" xfId="0" applyFill="1" applyBorder="1"/>
    <xf numFmtId="0" fontId="2" fillId="5" borderId="9" xfId="0" applyFont="1" applyFill="1" applyBorder="1"/>
    <xf numFmtId="0" fontId="0" fillId="5" borderId="9" xfId="0" applyFill="1" applyBorder="1"/>
    <xf numFmtId="0" fontId="4" fillId="5" borderId="1" xfId="0" applyFont="1" applyFill="1" applyBorder="1"/>
    <xf numFmtId="0" fontId="3" fillId="5" borderId="1" xfId="0" applyFont="1" applyFill="1" applyBorder="1"/>
    <xf numFmtId="0" fontId="0" fillId="6" borderId="2" xfId="0" applyFill="1" applyBorder="1" applyAlignment="1">
      <alignment horizontal="left" indent="2"/>
    </xf>
    <xf numFmtId="0" fontId="0" fillId="6" borderId="2" xfId="0" applyFill="1" applyBorder="1"/>
    <xf numFmtId="0" fontId="0" fillId="6" borderId="12" xfId="0" applyFill="1" applyBorder="1" applyAlignment="1">
      <alignment horizontal="left" indent="2"/>
    </xf>
    <xf numFmtId="0" fontId="0" fillId="6" borderId="12" xfId="0" applyFill="1" applyBorder="1"/>
    <xf numFmtId="0" fontId="0" fillId="6" borderId="3" xfId="0" applyFill="1" applyBorder="1"/>
    <xf numFmtId="0" fontId="5" fillId="0" borderId="0" xfId="0" applyFont="1"/>
    <xf numFmtId="0" fontId="4" fillId="7" borderId="2" xfId="0" applyFont="1" applyFill="1" applyBorder="1"/>
    <xf numFmtId="0" fontId="0" fillId="7" borderId="2" xfId="0" applyFill="1" applyBorder="1"/>
    <xf numFmtId="165" fontId="2" fillId="7" borderId="0" xfId="1" applyNumberFormat="1" applyFont="1" applyFill="1" applyBorder="1"/>
    <xf numFmtId="165" fontId="2" fillId="7" borderId="2" xfId="1" applyNumberFormat="1" applyFont="1" applyFill="1" applyBorder="1"/>
    <xf numFmtId="165" fontId="4" fillId="7" borderId="4" xfId="1" applyNumberFormat="1" applyFont="1" applyFill="1" applyBorder="1"/>
    <xf numFmtId="0" fontId="2" fillId="7" borderId="9" xfId="0" applyFont="1" applyFill="1" applyBorder="1"/>
    <xf numFmtId="0" fontId="0" fillId="7" borderId="9" xfId="0" applyFill="1" applyBorder="1"/>
    <xf numFmtId="165" fontId="2" fillId="7" borderId="10" xfId="1" applyNumberFormat="1" applyFont="1" applyFill="1" applyBorder="1"/>
    <xf numFmtId="165" fontId="2" fillId="7" borderId="9" xfId="1" applyNumberFormat="1" applyFont="1" applyFill="1" applyBorder="1"/>
    <xf numFmtId="165" fontId="4" fillId="7" borderId="11" xfId="1" applyNumberFormat="1" applyFont="1" applyFill="1" applyBorder="1"/>
    <xf numFmtId="0" fontId="4" fillId="7" borderId="1" xfId="0" applyFont="1" applyFill="1" applyBorder="1"/>
    <xf numFmtId="0" fontId="3" fillId="7" borderId="1" xfId="0" applyFont="1" applyFill="1" applyBorder="1"/>
    <xf numFmtId="165" fontId="4" fillId="7" borderId="7" xfId="0" applyNumberFormat="1" applyFont="1" applyFill="1" applyBorder="1"/>
    <xf numFmtId="165" fontId="4" fillId="7" borderId="1" xfId="0" applyNumberFormat="1" applyFont="1" applyFill="1" applyBorder="1"/>
    <xf numFmtId="165" fontId="4" fillId="7" borderId="8" xfId="0" applyNumberFormat="1" applyFont="1" applyFill="1" applyBorder="1"/>
    <xf numFmtId="0" fontId="0" fillId="3" borderId="2" xfId="0" applyFill="1" applyBorder="1" applyAlignment="1">
      <alignment horizontal="left" indent="2"/>
    </xf>
    <xf numFmtId="0" fontId="0" fillId="3" borderId="2" xfId="0" applyFill="1" applyBorder="1" applyAlignment="1">
      <alignment horizontal="center"/>
    </xf>
    <xf numFmtId="165" fontId="0" fillId="3" borderId="0" xfId="1" applyNumberFormat="1" applyFont="1" applyFill="1" applyBorder="1"/>
    <xf numFmtId="165" fontId="0" fillId="3" borderId="2" xfId="1" applyNumberFormat="1" applyFont="1" applyFill="1" applyBorder="1"/>
    <xf numFmtId="165" fontId="3" fillId="3" borderId="4" xfId="1" applyNumberFormat="1" applyFont="1" applyFill="1" applyBorder="1"/>
    <xf numFmtId="0" fontId="0" fillId="3" borderId="12" xfId="0" applyFill="1" applyBorder="1" applyAlignment="1">
      <alignment horizontal="left" indent="2"/>
    </xf>
    <xf numFmtId="0" fontId="0" fillId="3" borderId="12" xfId="0" applyFill="1" applyBorder="1"/>
    <xf numFmtId="165" fontId="0" fillId="3" borderId="13" xfId="1" applyNumberFormat="1" applyFont="1" applyFill="1" applyBorder="1"/>
    <xf numFmtId="165" fontId="0" fillId="3" borderId="12" xfId="1" applyNumberFormat="1" applyFont="1" applyFill="1" applyBorder="1"/>
    <xf numFmtId="165" fontId="3" fillId="3" borderId="14" xfId="1" applyNumberFormat="1" applyFont="1" applyFill="1" applyBorder="1"/>
    <xf numFmtId="0" fontId="0" fillId="3" borderId="3" xfId="0" applyFill="1" applyBorder="1"/>
    <xf numFmtId="165" fontId="0" fillId="3" borderId="5" xfId="1" applyNumberFormat="1" applyFont="1" applyFill="1" applyBorder="1"/>
    <xf numFmtId="165" fontId="0" fillId="3" borderId="3" xfId="1" applyNumberFormat="1" applyFont="1" applyFill="1" applyBorder="1"/>
    <xf numFmtId="165" fontId="3" fillId="3" borderId="6" xfId="0" applyNumberFormat="1" applyFont="1" applyFill="1" applyBorder="1"/>
    <xf numFmtId="0" fontId="4" fillId="8" borderId="2" xfId="0" applyFont="1" applyFill="1" applyBorder="1"/>
    <xf numFmtId="0" fontId="0" fillId="8" borderId="2" xfId="0" applyFill="1" applyBorder="1"/>
    <xf numFmtId="0" fontId="2" fillId="8" borderId="9" xfId="0" applyFont="1" applyFill="1" applyBorder="1"/>
    <xf numFmtId="0" fontId="0" fillId="8" borderId="9" xfId="0" applyFill="1" applyBorder="1"/>
    <xf numFmtId="0" fontId="4" fillId="8" borderId="1" xfId="0" applyFont="1" applyFill="1" applyBorder="1"/>
    <xf numFmtId="0" fontId="3" fillId="8" borderId="1" xfId="0" applyFont="1" applyFill="1" applyBorder="1"/>
    <xf numFmtId="0" fontId="4" fillId="9" borderId="2" xfId="0" applyFont="1" applyFill="1" applyBorder="1"/>
    <xf numFmtId="0" fontId="0" fillId="9" borderId="2" xfId="0" applyFill="1" applyBorder="1"/>
    <xf numFmtId="0" fontId="2" fillId="9" borderId="9" xfId="0" applyFont="1" applyFill="1" applyBorder="1"/>
    <xf numFmtId="0" fontId="0" fillId="9" borderId="9" xfId="0" applyFill="1" applyBorder="1"/>
    <xf numFmtId="0" fontId="4" fillId="9" borderId="1" xfId="0" applyFont="1" applyFill="1" applyBorder="1"/>
    <xf numFmtId="0" fontId="3" fillId="9" borderId="1" xfId="0" applyFont="1" applyFill="1" applyBorder="1"/>
    <xf numFmtId="0" fontId="7" fillId="0" borderId="8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7" fillId="0" borderId="16" xfId="0" applyFont="1" applyBorder="1" applyAlignment="1">
      <alignment horizontal="justify" vertical="center" wrapText="1"/>
    </xf>
    <xf numFmtId="0" fontId="6" fillId="10" borderId="1" xfId="0" applyFont="1" applyFill="1" applyBorder="1" applyAlignment="1">
      <alignment horizontal="justify" vertical="center" wrapText="1"/>
    </xf>
    <xf numFmtId="0" fontId="6" fillId="10" borderId="3" xfId="0" applyFont="1" applyFill="1" applyBorder="1" applyAlignment="1">
      <alignment horizontal="justify" vertical="center" wrapText="1"/>
    </xf>
    <xf numFmtId="0" fontId="7" fillId="10" borderId="15" xfId="0" applyFont="1" applyFill="1" applyBorder="1" applyAlignment="1">
      <alignment horizontal="justify" vertical="center" wrapText="1"/>
    </xf>
    <xf numFmtId="0" fontId="7" fillId="10" borderId="3" xfId="0" applyFont="1" applyFill="1" applyBorder="1" applyAlignment="1">
      <alignment horizontal="justify" vertical="center" wrapText="1"/>
    </xf>
    <xf numFmtId="0" fontId="10" fillId="10" borderId="17" xfId="0" applyFont="1" applyFill="1" applyBorder="1"/>
    <xf numFmtId="0" fontId="11" fillId="0" borderId="1" xfId="0" applyFont="1" applyBorder="1"/>
    <xf numFmtId="165" fontId="0" fillId="11" borderId="18" xfId="1" applyNumberFormat="1" applyFont="1" applyFill="1" applyBorder="1" applyAlignment="1">
      <alignment horizontal="left" indent="2"/>
    </xf>
    <xf numFmtId="165" fontId="0" fillId="12" borderId="15" xfId="1" applyNumberFormat="1" applyFont="1" applyFill="1" applyBorder="1"/>
    <xf numFmtId="2" fontId="0" fillId="12" borderId="19" xfId="1" applyNumberFormat="1" applyFont="1" applyFill="1" applyBorder="1"/>
    <xf numFmtId="2" fontId="0" fillId="12" borderId="15" xfId="1" applyNumberFormat="1" applyFont="1" applyFill="1" applyBorder="1"/>
    <xf numFmtId="165" fontId="0" fillId="11" borderId="20" xfId="1" applyNumberFormat="1" applyFont="1" applyFill="1" applyBorder="1" applyAlignment="1">
      <alignment horizontal="left" indent="2"/>
    </xf>
    <xf numFmtId="165" fontId="0" fillId="12" borderId="2" xfId="1" applyNumberFormat="1" applyFont="1" applyFill="1" applyBorder="1"/>
    <xf numFmtId="2" fontId="0" fillId="12" borderId="0" xfId="1" applyNumberFormat="1" applyFont="1" applyFill="1" applyBorder="1"/>
    <xf numFmtId="2" fontId="0" fillId="12" borderId="2" xfId="1" applyNumberFormat="1" applyFont="1" applyFill="1" applyBorder="1"/>
    <xf numFmtId="165" fontId="0" fillId="11" borderId="21" xfId="1" applyNumberFormat="1" applyFont="1" applyFill="1" applyBorder="1" applyAlignment="1">
      <alignment horizontal="left" indent="2"/>
    </xf>
    <xf numFmtId="165" fontId="0" fillId="12" borderId="3" xfId="1" applyNumberFormat="1" applyFont="1" applyFill="1" applyBorder="1"/>
    <xf numFmtId="2" fontId="0" fillId="12" borderId="5" xfId="1" applyNumberFormat="1" applyFont="1" applyFill="1" applyBorder="1"/>
    <xf numFmtId="2" fontId="0" fillId="12" borderId="3" xfId="1" applyNumberFormat="1" applyFont="1" applyFill="1" applyBorder="1"/>
    <xf numFmtId="164" fontId="0" fillId="12" borderId="15" xfId="1" applyFont="1" applyFill="1" applyBorder="1"/>
    <xf numFmtId="164" fontId="0" fillId="12" borderId="2" xfId="1" applyFont="1" applyFill="1" applyBorder="1"/>
    <xf numFmtId="0" fontId="4" fillId="11" borderId="1" xfId="0" applyFont="1" applyFill="1" applyBorder="1"/>
    <xf numFmtId="0" fontId="3" fillId="11" borderId="1" xfId="0" applyFont="1" applyFill="1" applyBorder="1"/>
    <xf numFmtId="164" fontId="4" fillId="11" borderId="7" xfId="1" applyFont="1" applyFill="1" applyBorder="1"/>
    <xf numFmtId="164" fontId="4" fillId="11" borderId="1" xfId="1" applyFont="1" applyFill="1" applyBorder="1"/>
    <xf numFmtId="165" fontId="12" fillId="12" borderId="20" xfId="1" applyNumberFormat="1" applyFont="1" applyFill="1" applyBorder="1"/>
    <xf numFmtId="165" fontId="13" fillId="12" borderId="2" xfId="1" applyNumberFormat="1" applyFont="1" applyFill="1" applyBorder="1"/>
    <xf numFmtId="164" fontId="13" fillId="12" borderId="2" xfId="1" applyFont="1" applyFill="1" applyBorder="1"/>
    <xf numFmtId="0" fontId="14" fillId="0" borderId="0" xfId="0" applyFont="1"/>
    <xf numFmtId="0" fontId="4" fillId="0" borderId="1" xfId="0" applyFont="1" applyBorder="1"/>
    <xf numFmtId="2" fontId="0" fillId="12" borderId="15" xfId="1" applyNumberFormat="1" applyFont="1" applyFill="1" applyBorder="1" applyAlignment="1">
      <alignment horizontal="center"/>
    </xf>
    <xf numFmtId="2" fontId="0" fillId="12" borderId="2" xfId="1" applyNumberFormat="1" applyFont="1" applyFill="1" applyBorder="1" applyAlignment="1">
      <alignment horizontal="center"/>
    </xf>
    <xf numFmtId="2" fontId="0" fillId="12" borderId="3" xfId="1" applyNumberFormat="1" applyFont="1" applyFill="1" applyBorder="1" applyAlignment="1">
      <alignment horizontal="center"/>
    </xf>
    <xf numFmtId="9" fontId="2" fillId="5" borderId="0" xfId="2" applyFont="1" applyFill="1" applyBorder="1" applyAlignment="1">
      <alignment horizontal="center"/>
    </xf>
    <xf numFmtId="9" fontId="2" fillId="5" borderId="2" xfId="2" applyFont="1" applyFill="1" applyBorder="1" applyAlignment="1">
      <alignment horizontal="center"/>
    </xf>
    <xf numFmtId="2" fontId="4" fillId="5" borderId="4" xfId="2" applyNumberFormat="1" applyFont="1" applyFill="1" applyBorder="1" applyAlignment="1">
      <alignment horizontal="center"/>
    </xf>
    <xf numFmtId="9" fontId="0" fillId="6" borderId="0" xfId="2" applyFont="1" applyFill="1" applyBorder="1" applyAlignment="1">
      <alignment horizontal="center"/>
    </xf>
    <xf numFmtId="9" fontId="0" fillId="6" borderId="2" xfId="2" applyFont="1" applyFill="1" applyBorder="1" applyAlignment="1">
      <alignment horizontal="center"/>
    </xf>
    <xf numFmtId="2" fontId="3" fillId="6" borderId="4" xfId="2" applyNumberFormat="1" applyFont="1" applyFill="1" applyBorder="1" applyAlignment="1">
      <alignment horizontal="center"/>
    </xf>
    <xf numFmtId="9" fontId="2" fillId="5" borderId="10" xfId="2" applyFont="1" applyFill="1" applyBorder="1" applyAlignment="1">
      <alignment horizontal="center"/>
    </xf>
    <xf numFmtId="9" fontId="2" fillId="5" borderId="9" xfId="2" applyFont="1" applyFill="1" applyBorder="1" applyAlignment="1">
      <alignment horizontal="center"/>
    </xf>
    <xf numFmtId="2" fontId="4" fillId="5" borderId="11" xfId="2" applyNumberFormat="1" applyFont="1" applyFill="1" applyBorder="1" applyAlignment="1">
      <alignment horizontal="center"/>
    </xf>
    <xf numFmtId="9" fontId="0" fillId="6" borderId="13" xfId="2" applyFont="1" applyFill="1" applyBorder="1" applyAlignment="1">
      <alignment horizontal="center"/>
    </xf>
    <xf numFmtId="9" fontId="0" fillId="6" borderId="12" xfId="2" applyFont="1" applyFill="1" applyBorder="1" applyAlignment="1">
      <alignment horizontal="center"/>
    </xf>
    <xf numFmtId="2" fontId="3" fillId="6" borderId="14" xfId="2" applyNumberFormat="1" applyFont="1" applyFill="1" applyBorder="1" applyAlignment="1">
      <alignment horizontal="center"/>
    </xf>
    <xf numFmtId="9" fontId="0" fillId="6" borderId="5" xfId="2" applyFont="1" applyFill="1" applyBorder="1" applyAlignment="1">
      <alignment horizontal="center"/>
    </xf>
    <xf numFmtId="9" fontId="0" fillId="6" borderId="3" xfId="2" applyFont="1" applyFill="1" applyBorder="1" applyAlignment="1">
      <alignment horizontal="center"/>
    </xf>
    <xf numFmtId="2" fontId="3" fillId="6" borderId="6" xfId="2" applyNumberFormat="1" applyFont="1" applyFill="1" applyBorder="1" applyAlignment="1">
      <alignment horizontal="center"/>
    </xf>
    <xf numFmtId="2" fontId="4" fillId="5" borderId="7" xfId="2" applyNumberFormat="1" applyFont="1" applyFill="1" applyBorder="1" applyAlignment="1">
      <alignment horizontal="center"/>
    </xf>
    <xf numFmtId="2" fontId="4" fillId="5" borderId="1" xfId="2" applyNumberFormat="1" applyFont="1" applyFill="1" applyBorder="1" applyAlignment="1">
      <alignment horizontal="center"/>
    </xf>
    <xf numFmtId="2" fontId="4" fillId="5" borderId="8" xfId="2" applyNumberFormat="1" applyFont="1" applyFill="1" applyBorder="1" applyAlignment="1">
      <alignment horizontal="center"/>
    </xf>
    <xf numFmtId="9" fontId="2" fillId="8" borderId="0" xfId="2" applyFont="1" applyFill="1" applyBorder="1" applyAlignment="1">
      <alignment horizontal="center"/>
    </xf>
    <xf numFmtId="9" fontId="2" fillId="8" borderId="2" xfId="2" applyFont="1" applyFill="1" applyBorder="1" applyAlignment="1">
      <alignment horizontal="center"/>
    </xf>
    <xf numFmtId="2" fontId="4" fillId="8" borderId="4" xfId="2" applyNumberFormat="1" applyFont="1" applyFill="1" applyBorder="1" applyAlignment="1">
      <alignment horizontal="center"/>
    </xf>
    <xf numFmtId="9" fontId="2" fillId="8" borderId="10" xfId="2" applyFont="1" applyFill="1" applyBorder="1" applyAlignment="1">
      <alignment horizontal="center"/>
    </xf>
    <xf numFmtId="9" fontId="2" fillId="8" borderId="9" xfId="2" applyFont="1" applyFill="1" applyBorder="1" applyAlignment="1">
      <alignment horizontal="center"/>
    </xf>
    <xf numFmtId="2" fontId="4" fillId="8" borderId="11" xfId="2" applyNumberFormat="1" applyFont="1" applyFill="1" applyBorder="1" applyAlignment="1">
      <alignment horizontal="center"/>
    </xf>
    <xf numFmtId="2" fontId="4" fillId="8" borderId="7" xfId="2" applyNumberFormat="1" applyFont="1" applyFill="1" applyBorder="1" applyAlignment="1">
      <alignment horizontal="center"/>
    </xf>
    <xf numFmtId="2" fontId="4" fillId="8" borderId="1" xfId="2" applyNumberFormat="1" applyFont="1" applyFill="1" applyBorder="1" applyAlignment="1">
      <alignment horizontal="center"/>
    </xf>
    <xf numFmtId="2" fontId="4" fillId="8" borderId="8" xfId="2" applyNumberFormat="1" applyFont="1" applyFill="1" applyBorder="1" applyAlignment="1">
      <alignment horizontal="center"/>
    </xf>
    <xf numFmtId="9" fontId="2" fillId="9" borderId="0" xfId="2" applyFont="1" applyFill="1" applyBorder="1" applyAlignment="1">
      <alignment horizontal="center"/>
    </xf>
    <xf numFmtId="9" fontId="2" fillId="9" borderId="2" xfId="2" applyFont="1" applyFill="1" applyBorder="1" applyAlignment="1">
      <alignment horizontal="center"/>
    </xf>
    <xf numFmtId="2" fontId="4" fillId="9" borderId="4" xfId="2" applyNumberFormat="1" applyFont="1" applyFill="1" applyBorder="1" applyAlignment="1">
      <alignment horizontal="center"/>
    </xf>
    <xf numFmtId="9" fontId="2" fillId="9" borderId="10" xfId="2" applyFont="1" applyFill="1" applyBorder="1" applyAlignment="1">
      <alignment horizontal="center"/>
    </xf>
    <xf numFmtId="9" fontId="2" fillId="9" borderId="9" xfId="2" applyFont="1" applyFill="1" applyBorder="1" applyAlignment="1">
      <alignment horizontal="center"/>
    </xf>
    <xf numFmtId="2" fontId="4" fillId="9" borderId="11" xfId="2" applyNumberFormat="1" applyFont="1" applyFill="1" applyBorder="1" applyAlignment="1">
      <alignment horizontal="center"/>
    </xf>
    <xf numFmtId="2" fontId="4" fillId="9" borderId="7" xfId="2" applyNumberFormat="1" applyFont="1" applyFill="1" applyBorder="1" applyAlignment="1">
      <alignment horizontal="center"/>
    </xf>
    <xf numFmtId="2" fontId="4" fillId="9" borderId="1" xfId="2" applyNumberFormat="1" applyFont="1" applyFill="1" applyBorder="1" applyAlignment="1">
      <alignment horizontal="center"/>
    </xf>
    <xf numFmtId="2" fontId="4" fillId="9" borderId="8" xfId="2" applyNumberFormat="1" applyFont="1" applyFill="1" applyBorder="1" applyAlignment="1">
      <alignment horizontal="center"/>
    </xf>
    <xf numFmtId="165" fontId="11" fillId="0" borderId="1" xfId="1" applyNumberFormat="1" applyFont="1" applyBorder="1"/>
    <xf numFmtId="0" fontId="15" fillId="0" borderId="0" xfId="0" applyFont="1"/>
    <xf numFmtId="165" fontId="7" fillId="0" borderId="8" xfId="0" applyNumberFormat="1" applyFont="1" applyBorder="1" applyAlignment="1">
      <alignment horizontal="justify" vertical="center" wrapText="1"/>
    </xf>
    <xf numFmtId="165" fontId="7" fillId="0" borderId="6" xfId="0" applyNumberFormat="1" applyFont="1" applyBorder="1" applyAlignment="1">
      <alignment horizontal="justify" vertical="center" wrapText="1"/>
    </xf>
    <xf numFmtId="0" fontId="7" fillId="10" borderId="15" xfId="0" applyFont="1" applyFill="1" applyBorder="1" applyAlignment="1">
      <alignment horizontal="justify" vertical="center" wrapText="1"/>
    </xf>
    <xf numFmtId="0" fontId="7" fillId="10" borderId="3" xfId="0" applyFont="1" applyFill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</cellXfs>
  <cellStyles count="3">
    <cellStyle name="Currency" xfId="1" builtinId="4"/>
    <cellStyle name="Normal" xfId="0" builtinId="0"/>
    <cellStyle name="Per 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9966FF"/>
      <color rgb="FF9933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nctionnement_CNES_LABOS%20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omars-Wisdom"/>
      <sheetName val="Exomars-Micromega"/>
      <sheetName val="Exomars-Moma"/>
      <sheetName val="Exomars-RLS"/>
      <sheetName val="Exomars-Clupi"/>
      <sheetName val="Phebus"/>
      <sheetName val="Mascot"/>
      <sheetName val="Synthèse"/>
      <sheetName val="MAJIS-instrument"/>
      <sheetName val="MAJIS-Segment sol"/>
      <sheetName val="SWI"/>
      <sheetName val="SCM-RPWI"/>
      <sheetName val="MIME-RPWI"/>
      <sheetName val="JENRAGE-RPWI"/>
      <sheetName val="CDPP-RPWI"/>
      <sheetName val="PEP"/>
      <sheetName val="UVS"/>
      <sheetName val="RIME"/>
      <sheetName val="SVOM"/>
      <sheetName val="NISP"/>
      <sheetName val="VIS-CU"/>
      <sheetName val="VIS-PMCU"/>
      <sheetName val="VIS-FPA"/>
      <sheetName val="COROT"/>
      <sheetName val="RPW"/>
      <sheetName val="SuperCam"/>
      <sheetName val="SEIS-InSight"/>
      <sheetName val="XGRE"/>
      <sheetName val="IDEE"/>
      <sheetName val="IMM"/>
      <sheetName val="IME-BF"/>
      <sheetName val="IME-HF"/>
      <sheetName val="MEXIC"/>
      <sheetName val="CMST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6">
          <cell r="F6" t="str">
            <v>Phase 0/A</v>
          </cell>
        </row>
        <row r="7">
          <cell r="F7" t="str">
            <v>Phase A</v>
          </cell>
        </row>
        <row r="8">
          <cell r="F8" t="str">
            <v>Phase A/B1</v>
          </cell>
        </row>
        <row r="9">
          <cell r="F9" t="str">
            <v>Phase B2</v>
          </cell>
        </row>
        <row r="10">
          <cell r="F10" t="str">
            <v>Phase B</v>
          </cell>
        </row>
        <row r="11">
          <cell r="F11" t="str">
            <v>Phase C/D</v>
          </cell>
        </row>
        <row r="12">
          <cell r="F12" t="str">
            <v>Phase B2/C/D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22"/>
  <sheetViews>
    <sheetView workbookViewId="0">
      <selection activeCell="D3" sqref="D3"/>
    </sheetView>
  </sheetViews>
  <sheetFormatPr baseColWidth="10" defaultRowHeight="15" x14ac:dyDescent="0.2"/>
  <cols>
    <col min="3" max="3" width="37" customWidth="1"/>
    <col min="4" max="4" width="48.5" customWidth="1"/>
  </cols>
  <sheetData>
    <row r="1" spans="3:6" ht="6" customHeight="1" thickBot="1" x14ac:dyDescent="0.25"/>
    <row r="2" spans="3:6" ht="20" thickBot="1" x14ac:dyDescent="0.3">
      <c r="C2" s="96" t="s">
        <v>51</v>
      </c>
      <c r="D2" s="97">
        <v>2026</v>
      </c>
      <c r="F2" s="161" t="s">
        <v>79</v>
      </c>
    </row>
    <row r="3" spans="3:6" ht="8.25" customHeight="1" thickBot="1" x14ac:dyDescent="0.25"/>
    <row r="4" spans="3:6" ht="17" thickBot="1" x14ac:dyDescent="0.25">
      <c r="C4" s="92" t="s">
        <v>38</v>
      </c>
      <c r="D4" s="88" t="s">
        <v>39</v>
      </c>
    </row>
    <row r="5" spans="3:6" ht="17" thickBot="1" x14ac:dyDescent="0.25">
      <c r="C5" s="93" t="s">
        <v>40</v>
      </c>
      <c r="D5" s="89" t="s">
        <v>41</v>
      </c>
    </row>
    <row r="6" spans="3:6" ht="17" thickBot="1" x14ac:dyDescent="0.25">
      <c r="C6" s="93" t="s">
        <v>42</v>
      </c>
      <c r="D6" s="89" t="s">
        <v>50</v>
      </c>
    </row>
    <row r="7" spans="3:6" ht="87.75" customHeight="1" thickBot="1" x14ac:dyDescent="0.25">
      <c r="C7" s="93" t="s">
        <v>43</v>
      </c>
      <c r="D7" s="89" t="s">
        <v>44</v>
      </c>
    </row>
    <row r="8" spans="3:6" ht="16" thickBot="1" x14ac:dyDescent="0.25">
      <c r="C8" s="90"/>
    </row>
    <row r="9" spans="3:6" ht="51.75" customHeight="1" x14ac:dyDescent="0.2">
      <c r="C9" s="94" t="s">
        <v>45</v>
      </c>
      <c r="D9" s="91" t="s">
        <v>47</v>
      </c>
    </row>
    <row r="10" spans="3:6" ht="17" thickBot="1" x14ac:dyDescent="0.25">
      <c r="C10" s="95" t="s">
        <v>46</v>
      </c>
      <c r="D10" s="89" t="s">
        <v>48</v>
      </c>
    </row>
    <row r="11" spans="3:6" ht="62.25" customHeight="1" x14ac:dyDescent="0.2">
      <c r="C11" s="164" t="s">
        <v>49</v>
      </c>
      <c r="D11" s="166" t="s">
        <v>49</v>
      </c>
    </row>
    <row r="12" spans="3:6" ht="16" thickBot="1" x14ac:dyDescent="0.25">
      <c r="C12" s="165"/>
      <c r="D12" s="167"/>
    </row>
    <row r="13" spans="3:6" ht="16" thickBot="1" x14ac:dyDescent="0.25"/>
    <row r="14" spans="3:6" ht="20" thickBot="1" x14ac:dyDescent="0.3">
      <c r="C14" s="96" t="s">
        <v>72</v>
      </c>
      <c r="D14" s="160">
        <f>SUM(D16:D20)</f>
        <v>1871000</v>
      </c>
      <c r="F14" s="161" t="s">
        <v>73</v>
      </c>
    </row>
    <row r="15" spans="3:6" ht="16" thickBot="1" x14ac:dyDescent="0.25">
      <c r="C15" s="90"/>
    </row>
    <row r="16" spans="3:6" ht="17" thickBot="1" x14ac:dyDescent="0.25">
      <c r="C16" s="92" t="s">
        <v>74</v>
      </c>
      <c r="D16" s="162">
        <f>RF!J25</f>
        <v>109000</v>
      </c>
    </row>
    <row r="17" spans="3:4" ht="17" thickBot="1" x14ac:dyDescent="0.25">
      <c r="C17" s="93" t="s">
        <v>75</v>
      </c>
      <c r="D17" s="163">
        <f>RF!J50</f>
        <v>277000</v>
      </c>
    </row>
    <row r="18" spans="3:4" ht="17" thickBot="1" x14ac:dyDescent="0.25">
      <c r="C18" s="93" t="s">
        <v>76</v>
      </c>
      <c r="D18" s="163">
        <f>(RH!J20+RH!J41)*100000</f>
        <v>990000</v>
      </c>
    </row>
    <row r="19" spans="3:4" ht="17" thickBot="1" x14ac:dyDescent="0.25">
      <c r="C19" s="93" t="s">
        <v>77</v>
      </c>
      <c r="D19" s="163">
        <f>RH!J62*100000</f>
        <v>495000</v>
      </c>
    </row>
    <row r="20" spans="3:4" ht="17" thickBot="1" x14ac:dyDescent="0.25">
      <c r="C20" s="93" t="s">
        <v>90</v>
      </c>
      <c r="D20" s="163">
        <f>'RC'!J27</f>
        <v>0</v>
      </c>
    </row>
    <row r="21" spans="3:4" ht="16" thickBot="1" x14ac:dyDescent="0.25">
      <c r="C21" s="90"/>
    </row>
    <row r="22" spans="3:4" ht="20" thickBot="1" x14ac:dyDescent="0.3">
      <c r="C22" s="96" t="s">
        <v>78</v>
      </c>
      <c r="D22" s="160">
        <f>D16+D18+D20</f>
        <v>1099000</v>
      </c>
    </row>
  </sheetData>
  <mergeCells count="2">
    <mergeCell ref="C11:C12"/>
    <mergeCell ref="D11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J50"/>
  <sheetViews>
    <sheetView tabSelected="1" workbookViewId="0">
      <selection activeCell="F4" sqref="F4"/>
    </sheetView>
  </sheetViews>
  <sheetFormatPr baseColWidth="10" defaultColWidth="9.1640625" defaultRowHeight="15" x14ac:dyDescent="0.2"/>
  <cols>
    <col min="4" max="4" width="28.5" customWidth="1"/>
    <col min="5" max="5" width="16.83203125" customWidth="1"/>
    <col min="6" max="6" width="16.6640625" customWidth="1"/>
    <col min="7" max="7" width="16" customWidth="1"/>
    <col min="8" max="9" width="13.33203125" customWidth="1"/>
    <col min="10" max="10" width="15.83203125" customWidth="1"/>
  </cols>
  <sheetData>
    <row r="1" spans="4:10" ht="19" x14ac:dyDescent="0.25">
      <c r="D1" s="46" t="s">
        <v>67</v>
      </c>
    </row>
    <row r="2" spans="4:10" ht="19" x14ac:dyDescent="0.25">
      <c r="D2" s="46"/>
    </row>
    <row r="3" spans="4:10" ht="17" thickBot="1" x14ac:dyDescent="0.25">
      <c r="D3" s="119" t="s">
        <v>63</v>
      </c>
    </row>
    <row r="4" spans="4:10" ht="17" thickBot="1" x14ac:dyDescent="0.25">
      <c r="D4" s="1"/>
      <c r="E4" s="1"/>
      <c r="F4" s="2">
        <f>Année_de_début_du_projet</f>
        <v>2026</v>
      </c>
      <c r="G4" s="4">
        <f>F4+1</f>
        <v>2027</v>
      </c>
      <c r="H4" s="4">
        <f>G4+1</f>
        <v>2028</v>
      </c>
      <c r="I4" s="4">
        <f>H4+1</f>
        <v>2029</v>
      </c>
      <c r="J4" s="3" t="s">
        <v>13</v>
      </c>
    </row>
    <row r="5" spans="4:10" ht="16" x14ac:dyDescent="0.2">
      <c r="D5" s="7" t="s">
        <v>0</v>
      </c>
      <c r="E5" s="8"/>
      <c r="F5" s="17">
        <f>SUM(F6:F9)</f>
        <v>10500</v>
      </c>
      <c r="G5" s="18">
        <f t="shared" ref="G5:I5" si="0">SUM(G6:G9)</f>
        <v>5500</v>
      </c>
      <c r="H5" s="18">
        <f t="shared" ref="H5" si="1">SUM(H6:H9)</f>
        <v>500</v>
      </c>
      <c r="I5" s="18">
        <f t="shared" si="0"/>
        <v>500</v>
      </c>
      <c r="J5" s="19">
        <f>SUM(F5:I5)</f>
        <v>17000</v>
      </c>
    </row>
    <row r="6" spans="4:10" ht="16" x14ac:dyDescent="0.2">
      <c r="D6" s="9" t="s">
        <v>4</v>
      </c>
      <c r="E6" s="5"/>
      <c r="F6" s="20">
        <v>10000</v>
      </c>
      <c r="G6" s="21"/>
      <c r="H6" s="21"/>
      <c r="I6" s="21"/>
      <c r="J6" s="22">
        <f t="shared" ref="J6:J25" si="2">SUM(F6:I6)</f>
        <v>10000</v>
      </c>
    </row>
    <row r="7" spans="4:10" ht="16" x14ac:dyDescent="0.2">
      <c r="D7" s="9" t="s">
        <v>5</v>
      </c>
      <c r="E7" s="5"/>
      <c r="F7" s="20"/>
      <c r="G7" s="21">
        <v>5000</v>
      </c>
      <c r="H7" s="21"/>
      <c r="I7" s="21"/>
      <c r="J7" s="22">
        <f t="shared" si="2"/>
        <v>5000</v>
      </c>
    </row>
    <row r="8" spans="4:10" ht="16" x14ac:dyDescent="0.2">
      <c r="D8" s="9" t="s">
        <v>7</v>
      </c>
      <c r="E8" s="5"/>
      <c r="F8" s="20">
        <v>500</v>
      </c>
      <c r="G8" s="21">
        <v>500</v>
      </c>
      <c r="H8" s="21">
        <v>500</v>
      </c>
      <c r="I8" s="21">
        <v>500</v>
      </c>
      <c r="J8" s="22">
        <f t="shared" si="2"/>
        <v>2000</v>
      </c>
    </row>
    <row r="9" spans="4:10" ht="16" x14ac:dyDescent="0.2">
      <c r="D9" s="9"/>
      <c r="E9" s="5"/>
      <c r="F9" s="20"/>
      <c r="G9" s="21"/>
      <c r="H9" s="21"/>
      <c r="I9" s="21"/>
      <c r="J9" s="22">
        <f t="shared" si="2"/>
        <v>0</v>
      </c>
    </row>
    <row r="10" spans="4:10" ht="16" x14ac:dyDescent="0.2">
      <c r="D10" s="13" t="s">
        <v>1</v>
      </c>
      <c r="E10" s="14"/>
      <c r="F10" s="23">
        <f>SUM(F11:F16)</f>
        <v>8500</v>
      </c>
      <c r="G10" s="24">
        <f t="shared" ref="G10:I10" si="3">SUM(G11:G16)</f>
        <v>9500</v>
      </c>
      <c r="H10" s="24">
        <f t="shared" ref="H10" si="4">SUM(H11:H16)</f>
        <v>2000</v>
      </c>
      <c r="I10" s="24">
        <f t="shared" si="3"/>
        <v>2000</v>
      </c>
      <c r="J10" s="25">
        <f t="shared" si="2"/>
        <v>22000</v>
      </c>
    </row>
    <row r="11" spans="4:10" ht="16" x14ac:dyDescent="0.2">
      <c r="D11" s="9" t="s">
        <v>8</v>
      </c>
      <c r="E11" s="5"/>
      <c r="F11" s="20">
        <v>1500</v>
      </c>
      <c r="G11" s="21">
        <v>1500</v>
      </c>
      <c r="H11" s="21">
        <v>1500</v>
      </c>
      <c r="I11" s="21">
        <v>1500</v>
      </c>
      <c r="J11" s="22">
        <f t="shared" si="2"/>
        <v>6000</v>
      </c>
    </row>
    <row r="12" spans="4:10" ht="16" x14ac:dyDescent="0.2">
      <c r="D12" s="9" t="s">
        <v>11</v>
      </c>
      <c r="E12" s="5"/>
      <c r="F12" s="20"/>
      <c r="G12" s="21"/>
      <c r="H12" s="21"/>
      <c r="I12" s="21"/>
      <c r="J12" s="22">
        <f t="shared" si="2"/>
        <v>0</v>
      </c>
    </row>
    <row r="13" spans="4:10" ht="16.5" customHeight="1" x14ac:dyDescent="0.2">
      <c r="D13" s="9" t="s">
        <v>12</v>
      </c>
      <c r="E13" s="5"/>
      <c r="F13" s="20">
        <v>5000</v>
      </c>
      <c r="G13" s="21">
        <v>5000</v>
      </c>
      <c r="H13" s="21"/>
      <c r="I13" s="21"/>
      <c r="J13" s="22">
        <f t="shared" si="2"/>
        <v>10000</v>
      </c>
    </row>
    <row r="14" spans="4:10" ht="16" x14ac:dyDescent="0.2">
      <c r="D14" s="9" t="s">
        <v>9</v>
      </c>
      <c r="E14" s="5"/>
      <c r="F14" s="20">
        <v>2000</v>
      </c>
      <c r="G14" s="21">
        <v>3000</v>
      </c>
      <c r="H14" s="21">
        <v>500</v>
      </c>
      <c r="I14" s="21">
        <v>500</v>
      </c>
      <c r="J14" s="22">
        <f t="shared" si="2"/>
        <v>6000</v>
      </c>
    </row>
    <row r="15" spans="4:10" ht="16" x14ac:dyDescent="0.2">
      <c r="D15" s="9" t="s">
        <v>10</v>
      </c>
      <c r="E15" s="5"/>
      <c r="F15" s="20"/>
      <c r="G15" s="21"/>
      <c r="H15" s="21"/>
      <c r="I15" s="21"/>
      <c r="J15" s="22">
        <f t="shared" si="2"/>
        <v>0</v>
      </c>
    </row>
    <row r="16" spans="4:10" ht="16" x14ac:dyDescent="0.2">
      <c r="D16" s="10"/>
      <c r="E16" s="11"/>
      <c r="F16" s="26"/>
      <c r="G16" s="27"/>
      <c r="H16" s="27"/>
      <c r="I16" s="27"/>
      <c r="J16" s="28">
        <f t="shared" si="2"/>
        <v>0</v>
      </c>
    </row>
    <row r="17" spans="4:10" ht="16" x14ac:dyDescent="0.2">
      <c r="D17" s="13" t="s">
        <v>69</v>
      </c>
      <c r="E17" s="14"/>
      <c r="F17" s="23">
        <f>F18</f>
        <v>0</v>
      </c>
      <c r="G17" s="24">
        <f t="shared" ref="G17:I17" si="5">G18</f>
        <v>0</v>
      </c>
      <c r="H17" s="24">
        <f t="shared" si="5"/>
        <v>0</v>
      </c>
      <c r="I17" s="24">
        <f t="shared" si="5"/>
        <v>0</v>
      </c>
      <c r="J17" s="25">
        <f t="shared" ref="J17:J18" si="6">SUM(F17:I17)</f>
        <v>0</v>
      </c>
    </row>
    <row r="18" spans="4:10" ht="16" x14ac:dyDescent="0.2">
      <c r="D18" s="9" t="s">
        <v>70</v>
      </c>
      <c r="E18" s="5" t="s">
        <v>71</v>
      </c>
      <c r="F18" s="20">
        <f>'RC'!F27</f>
        <v>0</v>
      </c>
      <c r="G18" s="21">
        <f>'RC'!G27</f>
        <v>0</v>
      </c>
      <c r="H18" s="21">
        <f>'RC'!H27</f>
        <v>0</v>
      </c>
      <c r="I18" s="21">
        <f>'RC'!I27</f>
        <v>0</v>
      </c>
      <c r="J18" s="22">
        <f t="shared" si="6"/>
        <v>0</v>
      </c>
    </row>
    <row r="19" spans="4:10" ht="16" x14ac:dyDescent="0.2">
      <c r="D19" s="13" t="s">
        <v>2</v>
      </c>
      <c r="E19" s="14"/>
      <c r="F19" s="23">
        <f>SUM(F20:F21)</f>
        <v>5000</v>
      </c>
      <c r="G19" s="24">
        <f t="shared" ref="G19:I19" si="7">SUM(G20:G21)</f>
        <v>5000</v>
      </c>
      <c r="H19" s="24">
        <f t="shared" ref="H19" si="8">SUM(H20:H21)</f>
        <v>5000</v>
      </c>
      <c r="I19" s="24">
        <f t="shared" si="7"/>
        <v>5000</v>
      </c>
      <c r="J19" s="25">
        <f t="shared" si="2"/>
        <v>20000</v>
      </c>
    </row>
    <row r="20" spans="4:10" ht="16" x14ac:dyDescent="0.2">
      <c r="D20" s="9" t="s">
        <v>2</v>
      </c>
      <c r="E20" s="5"/>
      <c r="F20" s="20">
        <v>5000</v>
      </c>
      <c r="G20" s="21">
        <v>5000</v>
      </c>
      <c r="H20" s="21">
        <v>5000</v>
      </c>
      <c r="I20" s="21">
        <v>5000</v>
      </c>
      <c r="J20" s="22">
        <f t="shared" si="2"/>
        <v>20000</v>
      </c>
    </row>
    <row r="21" spans="4:10" ht="16" x14ac:dyDescent="0.2">
      <c r="D21" s="11"/>
      <c r="E21" s="11"/>
      <c r="F21" s="26"/>
      <c r="G21" s="27"/>
      <c r="H21" s="27"/>
      <c r="I21" s="27"/>
      <c r="J21" s="28">
        <f t="shared" si="2"/>
        <v>0</v>
      </c>
    </row>
    <row r="22" spans="4:10" ht="16" x14ac:dyDescent="0.2">
      <c r="D22" s="13" t="s">
        <v>3</v>
      </c>
      <c r="E22" s="14"/>
      <c r="F22" s="23">
        <f>SUM(F23:F24)</f>
        <v>0</v>
      </c>
      <c r="G22" s="24">
        <f>SUM(G23:G24)</f>
        <v>0</v>
      </c>
      <c r="H22" s="24">
        <f>SUM(H23:H24)</f>
        <v>25000</v>
      </c>
      <c r="I22" s="24">
        <f>SUM(I23:I24)</f>
        <v>25000</v>
      </c>
      <c r="J22" s="25">
        <f t="shared" si="2"/>
        <v>50000</v>
      </c>
    </row>
    <row r="23" spans="4:10" ht="16" x14ac:dyDescent="0.2">
      <c r="D23" s="9" t="s">
        <v>26</v>
      </c>
      <c r="E23" s="5"/>
      <c r="F23" s="20"/>
      <c r="G23" s="21"/>
      <c r="H23" s="21">
        <v>25000</v>
      </c>
      <c r="I23" s="21">
        <v>25000</v>
      </c>
      <c r="J23" s="22">
        <f t="shared" si="2"/>
        <v>50000</v>
      </c>
    </row>
    <row r="24" spans="4:10" ht="17" thickBot="1" x14ac:dyDescent="0.25">
      <c r="D24" s="12"/>
      <c r="E24" s="12"/>
      <c r="F24" s="29"/>
      <c r="G24" s="30"/>
      <c r="H24" s="30"/>
      <c r="I24" s="30"/>
      <c r="J24" s="31">
        <f t="shared" si="2"/>
        <v>0</v>
      </c>
    </row>
    <row r="25" spans="4:10" ht="17" thickBot="1" x14ac:dyDescent="0.25">
      <c r="D25" s="15" t="s">
        <v>14</v>
      </c>
      <c r="E25" s="16"/>
      <c r="F25" s="32">
        <f>F5+F10+F19+F22</f>
        <v>24000</v>
      </c>
      <c r="G25" s="33">
        <f>G5+G10+G19+G22</f>
        <v>20000</v>
      </c>
      <c r="H25" s="32">
        <f>H5+H10+H19+H22</f>
        <v>32500</v>
      </c>
      <c r="I25" s="32">
        <f>I5+I10+I19+I22</f>
        <v>32500</v>
      </c>
      <c r="J25" s="33">
        <f t="shared" si="2"/>
        <v>109000</v>
      </c>
    </row>
    <row r="27" spans="4:10" ht="19" x14ac:dyDescent="0.25">
      <c r="D27" s="46" t="s">
        <v>68</v>
      </c>
    </row>
    <row r="28" spans="4:10" ht="19" x14ac:dyDescent="0.25">
      <c r="D28" s="46"/>
    </row>
    <row r="29" spans="4:10" ht="17" thickBot="1" x14ac:dyDescent="0.25">
      <c r="D29" s="119" t="s">
        <v>63</v>
      </c>
    </row>
    <row r="30" spans="4:10" ht="17" thickBot="1" x14ac:dyDescent="0.25">
      <c r="D30" s="1"/>
      <c r="E30" s="4" t="s">
        <v>27</v>
      </c>
      <c r="F30" s="2">
        <f>F4</f>
        <v>2026</v>
      </c>
      <c r="G30" s="4">
        <f>F30+1</f>
        <v>2027</v>
      </c>
      <c r="H30" s="4">
        <f>G30+1</f>
        <v>2028</v>
      </c>
      <c r="I30" s="4">
        <f>H30+1</f>
        <v>2029</v>
      </c>
      <c r="J30" s="3" t="s">
        <v>13</v>
      </c>
    </row>
    <row r="31" spans="4:10" ht="16" x14ac:dyDescent="0.2">
      <c r="D31" s="47" t="s">
        <v>0</v>
      </c>
      <c r="E31" s="48"/>
      <c r="F31" s="49">
        <f>SUM(F32:F34)</f>
        <v>10000</v>
      </c>
      <c r="G31" s="50">
        <f>SUM(G32:G34)</f>
        <v>5000</v>
      </c>
      <c r="H31" s="50">
        <f>SUM(H32:H34)</f>
        <v>0</v>
      </c>
      <c r="I31" s="50">
        <f>SUM(I32:I34)</f>
        <v>0</v>
      </c>
      <c r="J31" s="51">
        <f t="shared" ref="J31:J50" si="9">SUM(F31:I31)</f>
        <v>15000</v>
      </c>
    </row>
    <row r="32" spans="4:10" ht="16" x14ac:dyDescent="0.2">
      <c r="D32" s="62" t="s">
        <v>4</v>
      </c>
      <c r="E32" s="63" t="s">
        <v>31</v>
      </c>
      <c r="F32" s="64">
        <v>10000</v>
      </c>
      <c r="G32" s="65"/>
      <c r="H32" s="65"/>
      <c r="I32" s="65"/>
      <c r="J32" s="66">
        <f t="shared" si="9"/>
        <v>10000</v>
      </c>
    </row>
    <row r="33" spans="4:10" ht="16" x14ac:dyDescent="0.2">
      <c r="D33" s="62" t="s">
        <v>5</v>
      </c>
      <c r="E33" s="63" t="s">
        <v>30</v>
      </c>
      <c r="F33" s="64"/>
      <c r="G33" s="65">
        <v>5000</v>
      </c>
      <c r="H33" s="65"/>
      <c r="I33" s="65"/>
      <c r="J33" s="66">
        <f t="shared" si="9"/>
        <v>5000</v>
      </c>
    </row>
    <row r="34" spans="4:10" ht="16" x14ac:dyDescent="0.2">
      <c r="D34" s="62"/>
      <c r="E34" s="6"/>
      <c r="F34" s="64"/>
      <c r="G34" s="65"/>
      <c r="H34" s="65"/>
      <c r="I34" s="65"/>
      <c r="J34" s="66">
        <f t="shared" si="9"/>
        <v>0</v>
      </c>
    </row>
    <row r="35" spans="4:10" ht="16" x14ac:dyDescent="0.2">
      <c r="D35" s="52" t="s">
        <v>1</v>
      </c>
      <c r="E35" s="53"/>
      <c r="F35" s="54">
        <f>SUM(F36:F38)</f>
        <v>1500</v>
      </c>
      <c r="G35" s="55">
        <f>SUM(G36:G38)</f>
        <v>1500</v>
      </c>
      <c r="H35" s="55">
        <f>SUM(H36:H38)</f>
        <v>1500</v>
      </c>
      <c r="I35" s="55">
        <f>SUM(I36:I38)</f>
        <v>1500</v>
      </c>
      <c r="J35" s="56">
        <f t="shared" si="9"/>
        <v>6000</v>
      </c>
    </row>
    <row r="36" spans="4:10" ht="16" x14ac:dyDescent="0.2">
      <c r="D36" s="62" t="s">
        <v>28</v>
      </c>
      <c r="E36" s="63" t="s">
        <v>32</v>
      </c>
      <c r="F36" s="64">
        <v>1500</v>
      </c>
      <c r="G36" s="65">
        <v>1500</v>
      </c>
      <c r="H36" s="65">
        <v>1500</v>
      </c>
      <c r="I36" s="65">
        <v>1500</v>
      </c>
      <c r="J36" s="66">
        <f t="shared" si="9"/>
        <v>6000</v>
      </c>
    </row>
    <row r="37" spans="4:10" ht="16" x14ac:dyDescent="0.2">
      <c r="D37" s="62" t="s">
        <v>29</v>
      </c>
      <c r="E37" s="63" t="s">
        <v>33</v>
      </c>
      <c r="F37" s="64"/>
      <c r="G37" s="65"/>
      <c r="H37" s="65"/>
      <c r="I37" s="65"/>
      <c r="J37" s="66">
        <f t="shared" si="9"/>
        <v>0</v>
      </c>
    </row>
    <row r="38" spans="4:10" ht="16" x14ac:dyDescent="0.2">
      <c r="D38" s="67"/>
      <c r="E38" s="68"/>
      <c r="F38" s="69"/>
      <c r="G38" s="70"/>
      <c r="H38" s="70"/>
      <c r="I38" s="70"/>
      <c r="J38" s="71">
        <f t="shared" si="9"/>
        <v>0</v>
      </c>
    </row>
    <row r="39" spans="4:10" ht="16" x14ac:dyDescent="0.2">
      <c r="D39" s="52" t="s">
        <v>2</v>
      </c>
      <c r="E39" s="53"/>
      <c r="F39" s="54">
        <f>SUM(F40:F41)</f>
        <v>5000</v>
      </c>
      <c r="G39" s="55">
        <f t="shared" ref="G39" si="10">SUM(G40:G41)</f>
        <v>5000</v>
      </c>
      <c r="H39" s="55">
        <f t="shared" ref="H39:I39" si="11">SUM(H40:H41)</f>
        <v>5000</v>
      </c>
      <c r="I39" s="55">
        <f t="shared" si="11"/>
        <v>5000</v>
      </c>
      <c r="J39" s="56">
        <f t="shared" si="9"/>
        <v>20000</v>
      </c>
    </row>
    <row r="40" spans="4:10" ht="16" x14ac:dyDescent="0.2">
      <c r="D40" s="62" t="s">
        <v>2</v>
      </c>
      <c r="E40" s="6"/>
      <c r="F40" s="64">
        <v>5000</v>
      </c>
      <c r="G40" s="65">
        <v>5000</v>
      </c>
      <c r="H40" s="65">
        <v>5000</v>
      </c>
      <c r="I40" s="65">
        <v>5000</v>
      </c>
      <c r="J40" s="66">
        <f t="shared" si="9"/>
        <v>20000</v>
      </c>
    </row>
    <row r="41" spans="4:10" ht="16" x14ac:dyDescent="0.2">
      <c r="D41" s="68"/>
      <c r="E41" s="68"/>
      <c r="F41" s="69"/>
      <c r="G41" s="70"/>
      <c r="H41" s="70"/>
      <c r="I41" s="70"/>
      <c r="J41" s="71">
        <f t="shared" si="9"/>
        <v>0</v>
      </c>
    </row>
    <row r="42" spans="4:10" ht="16" x14ac:dyDescent="0.2">
      <c r="D42" s="52" t="s">
        <v>3</v>
      </c>
      <c r="E42" s="53"/>
      <c r="F42" s="54">
        <f>SUM(F43:F49)</f>
        <v>46500</v>
      </c>
      <c r="G42" s="55">
        <f>SUM(G43:G49)</f>
        <v>46500</v>
      </c>
      <c r="H42" s="55">
        <f>SUM(H43:H49)</f>
        <v>71500</v>
      </c>
      <c r="I42" s="55">
        <f>SUM(I43:I49)</f>
        <v>71500</v>
      </c>
      <c r="J42" s="56">
        <f t="shared" si="9"/>
        <v>236000</v>
      </c>
    </row>
    <row r="43" spans="4:10" ht="16" x14ac:dyDescent="0.2">
      <c r="D43" s="62" t="s">
        <v>26</v>
      </c>
      <c r="E43" s="6"/>
      <c r="F43" s="64"/>
      <c r="G43" s="65"/>
      <c r="H43" s="65">
        <v>25000</v>
      </c>
      <c r="I43" s="65">
        <v>25000</v>
      </c>
      <c r="J43" s="66">
        <f t="shared" si="9"/>
        <v>50000</v>
      </c>
    </row>
    <row r="44" spans="4:10" ht="16" x14ac:dyDescent="0.2">
      <c r="D44" s="62" t="s">
        <v>34</v>
      </c>
      <c r="E44" s="63" t="s">
        <v>31</v>
      </c>
      <c r="F44" s="64">
        <v>12500</v>
      </c>
      <c r="G44" s="65">
        <v>12500</v>
      </c>
      <c r="H44" s="65">
        <v>12500</v>
      </c>
      <c r="I44" s="65">
        <v>12500</v>
      </c>
      <c r="J44" s="66">
        <f t="shared" si="9"/>
        <v>50000</v>
      </c>
    </row>
    <row r="45" spans="4:10" ht="16" x14ac:dyDescent="0.2">
      <c r="D45" s="62" t="s">
        <v>35</v>
      </c>
      <c r="E45" s="63" t="s">
        <v>33</v>
      </c>
      <c r="F45" s="64">
        <v>25000</v>
      </c>
      <c r="G45" s="65">
        <v>25000</v>
      </c>
      <c r="H45" s="65">
        <v>25000</v>
      </c>
      <c r="I45" s="65">
        <v>25000</v>
      </c>
      <c r="J45" s="66">
        <f t="shared" si="9"/>
        <v>100000</v>
      </c>
    </row>
    <row r="46" spans="4:10" ht="16" x14ac:dyDescent="0.2">
      <c r="D46" s="62" t="s">
        <v>36</v>
      </c>
      <c r="E46" s="63" t="s">
        <v>30</v>
      </c>
      <c r="F46" s="64">
        <v>3000</v>
      </c>
      <c r="G46" s="65">
        <v>3000</v>
      </c>
      <c r="H46" s="65">
        <v>3000</v>
      </c>
      <c r="I46" s="65">
        <v>3000</v>
      </c>
      <c r="J46" s="66">
        <f t="shared" si="9"/>
        <v>12000</v>
      </c>
    </row>
    <row r="47" spans="4:10" ht="16" x14ac:dyDescent="0.2">
      <c r="D47" s="62" t="s">
        <v>37</v>
      </c>
      <c r="E47" s="63" t="s">
        <v>33</v>
      </c>
      <c r="F47" s="64">
        <v>3000</v>
      </c>
      <c r="G47" s="65">
        <v>3000</v>
      </c>
      <c r="H47" s="65">
        <v>3000</v>
      </c>
      <c r="I47" s="65">
        <v>3000</v>
      </c>
      <c r="J47" s="66">
        <f t="shared" si="9"/>
        <v>12000</v>
      </c>
    </row>
    <row r="48" spans="4:10" ht="16" x14ac:dyDescent="0.2">
      <c r="D48" s="62" t="s">
        <v>6</v>
      </c>
      <c r="E48" s="63" t="s">
        <v>33</v>
      </c>
      <c r="F48" s="64">
        <v>3000</v>
      </c>
      <c r="G48" s="65">
        <v>3000</v>
      </c>
      <c r="H48" s="65">
        <v>3000</v>
      </c>
      <c r="I48" s="65">
        <v>3000</v>
      </c>
      <c r="J48" s="66">
        <f t="shared" si="9"/>
        <v>12000</v>
      </c>
    </row>
    <row r="49" spans="4:10" ht="17" thickBot="1" x14ac:dyDescent="0.25">
      <c r="D49" s="72"/>
      <c r="E49" s="72"/>
      <c r="F49" s="73"/>
      <c r="G49" s="74"/>
      <c r="H49" s="74"/>
      <c r="I49" s="74"/>
      <c r="J49" s="75">
        <f t="shared" si="9"/>
        <v>0</v>
      </c>
    </row>
    <row r="50" spans="4:10" ht="17" thickBot="1" x14ac:dyDescent="0.25">
      <c r="D50" s="57" t="s">
        <v>14</v>
      </c>
      <c r="E50" s="58"/>
      <c r="F50" s="59">
        <f>F31+F35+F39+F42</f>
        <v>63000</v>
      </c>
      <c r="G50" s="60">
        <f>G31+G35+G39+G42</f>
        <v>58000</v>
      </c>
      <c r="H50" s="60">
        <f>H31+H35+H39+H42</f>
        <v>78000</v>
      </c>
      <c r="I50" s="60">
        <f>I31+I35+I39+I42</f>
        <v>78000</v>
      </c>
      <c r="J50" s="61">
        <f t="shared" si="9"/>
        <v>277000</v>
      </c>
    </row>
  </sheetData>
  <conditionalFormatting sqref="E14:F16 E38:F38">
    <cfRule type="containsText" dxfId="4" priority="3" operator="containsText" text="CDD">
      <formula>NOT(ISERROR(SEARCH("CDD",E14)))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J62"/>
  <sheetViews>
    <sheetView topLeftCell="A31" workbookViewId="0">
      <selection activeCell="C23" sqref="C23"/>
    </sheetView>
  </sheetViews>
  <sheetFormatPr baseColWidth="10" defaultColWidth="9.1640625" defaultRowHeight="15" x14ac:dyDescent="0.2"/>
  <cols>
    <col min="4" max="4" width="28.5" customWidth="1"/>
    <col min="5" max="5" width="16.83203125" customWidth="1"/>
    <col min="6" max="6" width="16.6640625" customWidth="1"/>
    <col min="7" max="8" width="16" customWidth="1"/>
    <col min="9" max="9" width="13.33203125" customWidth="1"/>
    <col min="10" max="10" width="15.83203125" customWidth="1"/>
  </cols>
  <sheetData>
    <row r="1" spans="4:10" ht="19" x14ac:dyDescent="0.25">
      <c r="D1" s="46" t="s">
        <v>64</v>
      </c>
    </row>
    <row r="2" spans="4:10" ht="19" x14ac:dyDescent="0.25">
      <c r="D2" s="46"/>
    </row>
    <row r="3" spans="4:10" ht="17" thickBot="1" x14ac:dyDescent="0.25">
      <c r="D3" s="119" t="s">
        <v>63</v>
      </c>
    </row>
    <row r="4" spans="4:10" ht="17" thickBot="1" x14ac:dyDescent="0.25">
      <c r="D4" s="34" t="s">
        <v>19</v>
      </c>
      <c r="E4" s="4" t="s">
        <v>20</v>
      </c>
      <c r="F4" s="2">
        <f>Année_de_début_du_projet</f>
        <v>2026</v>
      </c>
      <c r="G4" s="4">
        <f>F4+1</f>
        <v>2027</v>
      </c>
      <c r="H4" s="4">
        <f>G4+1</f>
        <v>2028</v>
      </c>
      <c r="I4" s="4">
        <f>H4+1</f>
        <v>2029</v>
      </c>
      <c r="J4" s="3" t="s">
        <v>24</v>
      </c>
    </row>
    <row r="5" spans="4:10" ht="16" x14ac:dyDescent="0.2">
      <c r="D5" s="35" t="s">
        <v>15</v>
      </c>
      <c r="E5" s="36"/>
      <c r="F5" s="124">
        <f>SUM(F6:F8)</f>
        <v>0.5</v>
      </c>
      <c r="G5" s="125">
        <f>SUM(G6:G8)</f>
        <v>0.55000000000000004</v>
      </c>
      <c r="H5" s="125">
        <f>SUM(H6:H8)</f>
        <v>0.55000000000000004</v>
      </c>
      <c r="I5" s="125">
        <f>SUM(I6:I8)</f>
        <v>0.55000000000000004</v>
      </c>
      <c r="J5" s="126">
        <f>SUM(F5:I5)</f>
        <v>2.1500000000000004</v>
      </c>
    </row>
    <row r="6" spans="4:10" ht="16" x14ac:dyDescent="0.2">
      <c r="D6" s="41" t="s">
        <v>21</v>
      </c>
      <c r="E6" s="42"/>
      <c r="F6" s="127">
        <v>0.5</v>
      </c>
      <c r="G6" s="128">
        <v>0.5</v>
      </c>
      <c r="H6" s="128">
        <v>0.5</v>
      </c>
      <c r="I6" s="128">
        <v>0.5</v>
      </c>
      <c r="J6" s="129">
        <f t="shared" ref="J6:J20" si="0">SUM(F6:I6)</f>
        <v>2</v>
      </c>
    </row>
    <row r="7" spans="4:10" ht="16" x14ac:dyDescent="0.2">
      <c r="D7" s="41" t="s">
        <v>23</v>
      </c>
      <c r="E7" s="42"/>
      <c r="F7" s="127">
        <v>0</v>
      </c>
      <c r="G7" s="128">
        <v>0.05</v>
      </c>
      <c r="H7" s="128">
        <v>0.05</v>
      </c>
      <c r="I7" s="128">
        <v>0.05</v>
      </c>
      <c r="J7" s="129">
        <f t="shared" si="0"/>
        <v>0.15000000000000002</v>
      </c>
    </row>
    <row r="8" spans="4:10" ht="16" x14ac:dyDescent="0.2">
      <c r="D8" s="41"/>
      <c r="E8" s="42"/>
      <c r="F8" s="127"/>
      <c r="G8" s="128"/>
      <c r="H8" s="128"/>
      <c r="I8" s="128"/>
      <c r="J8" s="129">
        <f t="shared" si="0"/>
        <v>0</v>
      </c>
    </row>
    <row r="9" spans="4:10" ht="16" x14ac:dyDescent="0.2">
      <c r="D9" s="37" t="s">
        <v>16</v>
      </c>
      <c r="E9" s="38"/>
      <c r="F9" s="130">
        <f>SUM(F10:F12)</f>
        <v>0.4</v>
      </c>
      <c r="G9" s="131">
        <f>SUM(G10:G12)</f>
        <v>0.4</v>
      </c>
      <c r="H9" s="131">
        <f>SUM(H10:H12)</f>
        <v>0.4</v>
      </c>
      <c r="I9" s="131">
        <f>SUM(I10:I12)</f>
        <v>0.4</v>
      </c>
      <c r="J9" s="132">
        <f t="shared" si="0"/>
        <v>1.6</v>
      </c>
    </row>
    <row r="10" spans="4:10" ht="16" x14ac:dyDescent="0.2">
      <c r="D10" s="41" t="s">
        <v>21</v>
      </c>
      <c r="E10" s="42"/>
      <c r="F10" s="127">
        <v>0.3</v>
      </c>
      <c r="G10" s="128">
        <v>0.3</v>
      </c>
      <c r="H10" s="128">
        <v>0.3</v>
      </c>
      <c r="I10" s="128">
        <v>0.3</v>
      </c>
      <c r="J10" s="129">
        <f t="shared" si="0"/>
        <v>1.2</v>
      </c>
    </row>
    <row r="11" spans="4:10" ht="16" x14ac:dyDescent="0.2">
      <c r="D11" s="41" t="s">
        <v>22</v>
      </c>
      <c r="E11" s="42"/>
      <c r="F11" s="127">
        <v>0.1</v>
      </c>
      <c r="G11" s="128">
        <v>0.1</v>
      </c>
      <c r="H11" s="128">
        <v>0.1</v>
      </c>
      <c r="I11" s="128">
        <v>0.1</v>
      </c>
      <c r="J11" s="129">
        <f t="shared" si="0"/>
        <v>0.4</v>
      </c>
    </row>
    <row r="12" spans="4:10" ht="16" x14ac:dyDescent="0.2">
      <c r="D12" s="43"/>
      <c r="E12" s="44"/>
      <c r="F12" s="133"/>
      <c r="G12" s="134"/>
      <c r="H12" s="134"/>
      <c r="I12" s="134"/>
      <c r="J12" s="135">
        <f t="shared" si="0"/>
        <v>0</v>
      </c>
    </row>
    <row r="13" spans="4:10" ht="16" x14ac:dyDescent="0.2">
      <c r="D13" s="37" t="s">
        <v>17</v>
      </c>
      <c r="E13" s="38"/>
      <c r="F13" s="130">
        <f>SUM(F14:F15)</f>
        <v>0.05</v>
      </c>
      <c r="G13" s="131">
        <f t="shared" ref="G13" si="1">SUM(G14:G15)</f>
        <v>0.05</v>
      </c>
      <c r="H13" s="131">
        <f t="shared" ref="H13:I13" si="2">SUM(H14:H15)</f>
        <v>0.05</v>
      </c>
      <c r="I13" s="131">
        <f t="shared" si="2"/>
        <v>0.05</v>
      </c>
      <c r="J13" s="132">
        <f t="shared" si="0"/>
        <v>0.2</v>
      </c>
    </row>
    <row r="14" spans="4:10" ht="16" x14ac:dyDescent="0.2">
      <c r="D14" s="41" t="s">
        <v>21</v>
      </c>
      <c r="E14" s="42"/>
      <c r="F14" s="127">
        <v>0.05</v>
      </c>
      <c r="G14" s="128">
        <v>0.05</v>
      </c>
      <c r="H14" s="128">
        <v>0.05</v>
      </c>
      <c r="I14" s="128">
        <v>0.05</v>
      </c>
      <c r="J14" s="129">
        <f t="shared" si="0"/>
        <v>0.2</v>
      </c>
    </row>
    <row r="15" spans="4:10" ht="16" x14ac:dyDescent="0.2">
      <c r="D15" s="44"/>
      <c r="E15" s="44"/>
      <c r="F15" s="133"/>
      <c r="G15" s="134"/>
      <c r="H15" s="134"/>
      <c r="I15" s="134"/>
      <c r="J15" s="135">
        <f t="shared" si="0"/>
        <v>0</v>
      </c>
    </row>
    <row r="16" spans="4:10" ht="16" x14ac:dyDescent="0.2">
      <c r="D16" s="37" t="s">
        <v>18</v>
      </c>
      <c r="E16" s="38"/>
      <c r="F16" s="130">
        <f>SUM(F17:F19)</f>
        <v>0.4</v>
      </c>
      <c r="G16" s="131">
        <f>SUM(G17:G19)</f>
        <v>0.2</v>
      </c>
      <c r="H16" s="131">
        <f>SUM(H17:H19)</f>
        <v>0.2</v>
      </c>
      <c r="I16" s="131">
        <f>SUM(I17:I19)</f>
        <v>0.2</v>
      </c>
      <c r="J16" s="132">
        <f t="shared" si="0"/>
        <v>1</v>
      </c>
    </row>
    <row r="17" spans="4:10" ht="16" x14ac:dyDescent="0.2">
      <c r="D17" s="41" t="s">
        <v>22</v>
      </c>
      <c r="E17" s="42"/>
      <c r="F17" s="127">
        <v>0.2</v>
      </c>
      <c r="G17" s="128">
        <v>0.1</v>
      </c>
      <c r="H17" s="128">
        <v>0.1</v>
      </c>
      <c r="I17" s="128">
        <v>0.1</v>
      </c>
      <c r="J17" s="129">
        <f t="shared" si="0"/>
        <v>0.5</v>
      </c>
    </row>
    <row r="18" spans="4:10" ht="16" x14ac:dyDescent="0.2">
      <c r="D18" s="41" t="s">
        <v>23</v>
      </c>
      <c r="E18" s="42"/>
      <c r="F18" s="127">
        <v>0.2</v>
      </c>
      <c r="G18" s="128">
        <v>0.1</v>
      </c>
      <c r="H18" s="128">
        <v>0.1</v>
      </c>
      <c r="I18" s="128">
        <v>0.1</v>
      </c>
      <c r="J18" s="129">
        <f t="shared" si="0"/>
        <v>0.5</v>
      </c>
    </row>
    <row r="19" spans="4:10" ht="17" thickBot="1" x14ac:dyDescent="0.25">
      <c r="D19" s="45"/>
      <c r="E19" s="45"/>
      <c r="F19" s="136"/>
      <c r="G19" s="137"/>
      <c r="H19" s="137"/>
      <c r="I19" s="137"/>
      <c r="J19" s="138">
        <f t="shared" si="0"/>
        <v>0</v>
      </c>
    </row>
    <row r="20" spans="4:10" ht="17" thickBot="1" x14ac:dyDescent="0.25">
      <c r="D20" s="39" t="s">
        <v>25</v>
      </c>
      <c r="E20" s="40"/>
      <c r="F20" s="139">
        <f>F5+F9+F13+F16</f>
        <v>1.35</v>
      </c>
      <c r="G20" s="140">
        <f>G5+G9+G13+G16</f>
        <v>1.2</v>
      </c>
      <c r="H20" s="140">
        <f>H5+H9+H13+H16</f>
        <v>1.2</v>
      </c>
      <c r="I20" s="140">
        <f>I5+I9+I13+I16</f>
        <v>1.2</v>
      </c>
      <c r="J20" s="141">
        <f t="shared" si="0"/>
        <v>4.95</v>
      </c>
    </row>
    <row r="22" spans="4:10" ht="19" x14ac:dyDescent="0.25">
      <c r="D22" s="46" t="s">
        <v>65</v>
      </c>
    </row>
    <row r="23" spans="4:10" ht="19" x14ac:dyDescent="0.25">
      <c r="D23" s="46"/>
    </row>
    <row r="24" spans="4:10" ht="17" thickBot="1" x14ac:dyDescent="0.25">
      <c r="D24" s="119" t="s">
        <v>63</v>
      </c>
    </row>
    <row r="25" spans="4:10" ht="17" thickBot="1" x14ac:dyDescent="0.25">
      <c r="D25" s="34" t="s">
        <v>19</v>
      </c>
      <c r="E25" s="4" t="s">
        <v>20</v>
      </c>
      <c r="F25" s="2">
        <f>F4</f>
        <v>2026</v>
      </c>
      <c r="G25" s="4">
        <f>F25+1</f>
        <v>2027</v>
      </c>
      <c r="H25" s="4">
        <f>G25+1</f>
        <v>2028</v>
      </c>
      <c r="I25" s="4">
        <f>H25+1</f>
        <v>2029</v>
      </c>
      <c r="J25" s="3" t="s">
        <v>24</v>
      </c>
    </row>
    <row r="26" spans="4:10" ht="16" x14ac:dyDescent="0.2">
      <c r="D26" s="76" t="s">
        <v>15</v>
      </c>
      <c r="E26" s="77"/>
      <c r="F26" s="142">
        <f>SUM(F27:F29)</f>
        <v>0.5</v>
      </c>
      <c r="G26" s="143">
        <f>SUM(G27:G29)</f>
        <v>0.55000000000000004</v>
      </c>
      <c r="H26" s="143">
        <f>SUM(H27:H29)</f>
        <v>0.55000000000000004</v>
      </c>
      <c r="I26" s="143">
        <f>SUM(I27:I29)</f>
        <v>0.55000000000000004</v>
      </c>
      <c r="J26" s="144">
        <f>SUM(F26:I26)</f>
        <v>2.1500000000000004</v>
      </c>
    </row>
    <row r="27" spans="4:10" ht="16" x14ac:dyDescent="0.2">
      <c r="D27" s="41" t="s">
        <v>21</v>
      </c>
      <c r="E27" s="42"/>
      <c r="F27" s="127">
        <v>0.5</v>
      </c>
      <c r="G27" s="128">
        <v>0.5</v>
      </c>
      <c r="H27" s="128">
        <v>0.5</v>
      </c>
      <c r="I27" s="128">
        <v>0.5</v>
      </c>
      <c r="J27" s="129">
        <f t="shared" ref="J27:J41" si="3">SUM(F27:I27)</f>
        <v>2</v>
      </c>
    </row>
    <row r="28" spans="4:10" ht="16" x14ac:dyDescent="0.2">
      <c r="D28" s="41" t="s">
        <v>23</v>
      </c>
      <c r="E28" s="42"/>
      <c r="F28" s="127">
        <v>0</v>
      </c>
      <c r="G28" s="128">
        <v>0.05</v>
      </c>
      <c r="H28" s="128">
        <v>0.05</v>
      </c>
      <c r="I28" s="128">
        <v>0.05</v>
      </c>
      <c r="J28" s="129">
        <f t="shared" si="3"/>
        <v>0.15000000000000002</v>
      </c>
    </row>
    <row r="29" spans="4:10" ht="16" x14ac:dyDescent="0.2">
      <c r="D29" s="41"/>
      <c r="E29" s="42"/>
      <c r="F29" s="127"/>
      <c r="G29" s="128"/>
      <c r="H29" s="128"/>
      <c r="I29" s="128"/>
      <c r="J29" s="129">
        <f t="shared" si="3"/>
        <v>0</v>
      </c>
    </row>
    <row r="30" spans="4:10" ht="16" x14ac:dyDescent="0.2">
      <c r="D30" s="78" t="s">
        <v>16</v>
      </c>
      <c r="E30" s="79"/>
      <c r="F30" s="145">
        <f>SUM(F31:F33)</f>
        <v>0.4</v>
      </c>
      <c r="G30" s="146">
        <f>SUM(G31:G33)</f>
        <v>0.4</v>
      </c>
      <c r="H30" s="146">
        <f>SUM(H31:H33)</f>
        <v>0.4</v>
      </c>
      <c r="I30" s="146">
        <f>SUM(I31:I33)</f>
        <v>0.4</v>
      </c>
      <c r="J30" s="147">
        <f t="shared" si="3"/>
        <v>1.6</v>
      </c>
    </row>
    <row r="31" spans="4:10" ht="16" x14ac:dyDescent="0.2">
      <c r="D31" s="41" t="s">
        <v>21</v>
      </c>
      <c r="E31" s="42"/>
      <c r="F31" s="127">
        <v>0.3</v>
      </c>
      <c r="G31" s="128">
        <v>0.3</v>
      </c>
      <c r="H31" s="128">
        <v>0.3</v>
      </c>
      <c r="I31" s="128">
        <v>0.3</v>
      </c>
      <c r="J31" s="129">
        <f t="shared" si="3"/>
        <v>1.2</v>
      </c>
    </row>
    <row r="32" spans="4:10" ht="16" x14ac:dyDescent="0.2">
      <c r="D32" s="41" t="s">
        <v>22</v>
      </c>
      <c r="E32" s="42"/>
      <c r="F32" s="127">
        <v>0.1</v>
      </c>
      <c r="G32" s="128">
        <v>0.1</v>
      </c>
      <c r="H32" s="128">
        <v>0.1</v>
      </c>
      <c r="I32" s="128">
        <v>0.1</v>
      </c>
      <c r="J32" s="129">
        <f t="shared" si="3"/>
        <v>0.4</v>
      </c>
    </row>
    <row r="33" spans="4:10" ht="16" x14ac:dyDescent="0.2">
      <c r="D33" s="43"/>
      <c r="E33" s="44"/>
      <c r="F33" s="133"/>
      <c r="G33" s="134"/>
      <c r="H33" s="134"/>
      <c r="I33" s="134"/>
      <c r="J33" s="135">
        <f t="shared" si="3"/>
        <v>0</v>
      </c>
    </row>
    <row r="34" spans="4:10" ht="16" x14ac:dyDescent="0.2">
      <c r="D34" s="78" t="s">
        <v>17</v>
      </c>
      <c r="E34" s="79"/>
      <c r="F34" s="145">
        <f>SUM(F35:F36)</f>
        <v>0.05</v>
      </c>
      <c r="G34" s="146">
        <f t="shared" ref="G34:H34" si="4">SUM(G35:G36)</f>
        <v>0.05</v>
      </c>
      <c r="H34" s="146">
        <f t="shared" si="4"/>
        <v>0.05</v>
      </c>
      <c r="I34" s="146">
        <f t="shared" ref="I34" si="5">SUM(I35:I36)</f>
        <v>0.05</v>
      </c>
      <c r="J34" s="147">
        <f t="shared" si="3"/>
        <v>0.2</v>
      </c>
    </row>
    <row r="35" spans="4:10" ht="16" x14ac:dyDescent="0.2">
      <c r="D35" s="41" t="s">
        <v>21</v>
      </c>
      <c r="E35" s="42"/>
      <c r="F35" s="127">
        <v>0.05</v>
      </c>
      <c r="G35" s="128">
        <v>0.05</v>
      </c>
      <c r="H35" s="128">
        <v>0.05</v>
      </c>
      <c r="I35" s="128">
        <v>0.05</v>
      </c>
      <c r="J35" s="129">
        <f t="shared" si="3"/>
        <v>0.2</v>
      </c>
    </row>
    <row r="36" spans="4:10" ht="16" x14ac:dyDescent="0.2">
      <c r="D36" s="44"/>
      <c r="E36" s="44"/>
      <c r="F36" s="133"/>
      <c r="G36" s="134"/>
      <c r="H36" s="134"/>
      <c r="I36" s="134"/>
      <c r="J36" s="135">
        <f t="shared" si="3"/>
        <v>0</v>
      </c>
    </row>
    <row r="37" spans="4:10" ht="16" x14ac:dyDescent="0.2">
      <c r="D37" s="78" t="s">
        <v>18</v>
      </c>
      <c r="E37" s="79"/>
      <c r="F37" s="145">
        <f>SUM(F38:F40)</f>
        <v>0.4</v>
      </c>
      <c r="G37" s="146">
        <f>SUM(G38:G40)</f>
        <v>0.2</v>
      </c>
      <c r="H37" s="146">
        <f>SUM(H38:H40)</f>
        <v>0.2</v>
      </c>
      <c r="I37" s="146">
        <f>SUM(I38:I40)</f>
        <v>0.2</v>
      </c>
      <c r="J37" s="147">
        <f t="shared" si="3"/>
        <v>1</v>
      </c>
    </row>
    <row r="38" spans="4:10" ht="16" x14ac:dyDescent="0.2">
      <c r="D38" s="41" t="s">
        <v>22</v>
      </c>
      <c r="E38" s="42"/>
      <c r="F38" s="127">
        <v>0.2</v>
      </c>
      <c r="G38" s="128">
        <v>0.1</v>
      </c>
      <c r="H38" s="128">
        <v>0.1</v>
      </c>
      <c r="I38" s="128">
        <v>0.1</v>
      </c>
      <c r="J38" s="129">
        <f t="shared" si="3"/>
        <v>0.5</v>
      </c>
    </row>
    <row r="39" spans="4:10" ht="16" x14ac:dyDescent="0.2">
      <c r="D39" s="41" t="s">
        <v>23</v>
      </c>
      <c r="E39" s="42"/>
      <c r="F39" s="127">
        <v>0.2</v>
      </c>
      <c r="G39" s="128">
        <v>0.1</v>
      </c>
      <c r="H39" s="128">
        <v>0.1</v>
      </c>
      <c r="I39" s="128">
        <v>0.1</v>
      </c>
      <c r="J39" s="129">
        <f t="shared" si="3"/>
        <v>0.5</v>
      </c>
    </row>
    <row r="40" spans="4:10" ht="17" thickBot="1" x14ac:dyDescent="0.25">
      <c r="D40" s="45"/>
      <c r="E40" s="45"/>
      <c r="F40" s="136"/>
      <c r="G40" s="137"/>
      <c r="H40" s="137"/>
      <c r="I40" s="137"/>
      <c r="J40" s="138">
        <f t="shared" si="3"/>
        <v>0</v>
      </c>
    </row>
    <row r="41" spans="4:10" ht="17" thickBot="1" x14ac:dyDescent="0.25">
      <c r="D41" s="80" t="s">
        <v>25</v>
      </c>
      <c r="E41" s="81"/>
      <c r="F41" s="148">
        <f>F26+F30+F34+F37</f>
        <v>1.35</v>
      </c>
      <c r="G41" s="149">
        <f>G26+G30+G34+G37</f>
        <v>1.2</v>
      </c>
      <c r="H41" s="149">
        <f>H26+H30+H34+H37</f>
        <v>1.2</v>
      </c>
      <c r="I41" s="149">
        <f>I26+I30+I34+I37</f>
        <v>1.2</v>
      </c>
      <c r="J41" s="150">
        <f t="shared" si="3"/>
        <v>4.95</v>
      </c>
    </row>
    <row r="43" spans="4:10" ht="19" x14ac:dyDescent="0.25">
      <c r="D43" s="46" t="s">
        <v>66</v>
      </c>
    </row>
    <row r="44" spans="4:10" ht="19" x14ac:dyDescent="0.25">
      <c r="D44" s="46"/>
    </row>
    <row r="45" spans="4:10" ht="17" thickBot="1" x14ac:dyDescent="0.25">
      <c r="D45" s="119" t="s">
        <v>63</v>
      </c>
    </row>
    <row r="46" spans="4:10" ht="17" thickBot="1" x14ac:dyDescent="0.25">
      <c r="D46" s="34" t="s">
        <v>19</v>
      </c>
      <c r="E46" s="4" t="s">
        <v>20</v>
      </c>
      <c r="F46" s="2">
        <f>F25</f>
        <v>2026</v>
      </c>
      <c r="G46" s="4">
        <f>F46+1</f>
        <v>2027</v>
      </c>
      <c r="H46" s="4">
        <f t="shared" ref="H46:I46" si="6">G46+1</f>
        <v>2028</v>
      </c>
      <c r="I46" s="4">
        <f t="shared" si="6"/>
        <v>2029</v>
      </c>
      <c r="J46" s="3" t="s">
        <v>24</v>
      </c>
    </row>
    <row r="47" spans="4:10" ht="16" x14ac:dyDescent="0.2">
      <c r="D47" s="82" t="s">
        <v>15</v>
      </c>
      <c r="E47" s="83"/>
      <c r="F47" s="151">
        <f>SUM(F48:F50)</f>
        <v>0.5</v>
      </c>
      <c r="G47" s="152">
        <f>SUM(G48:G50)</f>
        <v>0.55000000000000004</v>
      </c>
      <c r="H47" s="152">
        <f>SUM(H48:H50)</f>
        <v>0.55000000000000004</v>
      </c>
      <c r="I47" s="152">
        <f>SUM(I48:I50)</f>
        <v>0.55000000000000004</v>
      </c>
      <c r="J47" s="153">
        <f>SUM(F47:I47)</f>
        <v>2.1500000000000004</v>
      </c>
    </row>
    <row r="48" spans="4:10" ht="16" x14ac:dyDescent="0.2">
      <c r="D48" s="41" t="s">
        <v>21</v>
      </c>
      <c r="E48" s="42"/>
      <c r="F48" s="127">
        <v>0.5</v>
      </c>
      <c r="G48" s="128">
        <v>0.5</v>
      </c>
      <c r="H48" s="128">
        <v>0.5</v>
      </c>
      <c r="I48" s="128">
        <v>0.5</v>
      </c>
      <c r="J48" s="129">
        <f t="shared" ref="J48:J62" si="7">SUM(F48:I48)</f>
        <v>2</v>
      </c>
    </row>
    <row r="49" spans="4:10" ht="16" x14ac:dyDescent="0.2">
      <c r="D49" s="41" t="s">
        <v>23</v>
      </c>
      <c r="E49" s="42"/>
      <c r="F49" s="127">
        <v>0</v>
      </c>
      <c r="G49" s="128">
        <v>0.05</v>
      </c>
      <c r="H49" s="128">
        <v>0.05</v>
      </c>
      <c r="I49" s="128">
        <v>0.05</v>
      </c>
      <c r="J49" s="129">
        <f t="shared" si="7"/>
        <v>0.15000000000000002</v>
      </c>
    </row>
    <row r="50" spans="4:10" ht="16" x14ac:dyDescent="0.2">
      <c r="D50" s="41"/>
      <c r="E50" s="42"/>
      <c r="F50" s="127"/>
      <c r="G50" s="128"/>
      <c r="H50" s="128"/>
      <c r="I50" s="128"/>
      <c r="J50" s="129">
        <f t="shared" si="7"/>
        <v>0</v>
      </c>
    </row>
    <row r="51" spans="4:10" ht="16" x14ac:dyDescent="0.2">
      <c r="D51" s="84" t="s">
        <v>16</v>
      </c>
      <c r="E51" s="85"/>
      <c r="F51" s="154">
        <f>SUM(F52:F54)</f>
        <v>0.4</v>
      </c>
      <c r="G51" s="155">
        <f>SUM(G52:G54)</f>
        <v>0.4</v>
      </c>
      <c r="H51" s="155">
        <f>SUM(H52:H54)</f>
        <v>0.4</v>
      </c>
      <c r="I51" s="155">
        <f>SUM(I52:I54)</f>
        <v>0.4</v>
      </c>
      <c r="J51" s="156">
        <f t="shared" si="7"/>
        <v>1.6</v>
      </c>
    </row>
    <row r="52" spans="4:10" ht="16" x14ac:dyDescent="0.2">
      <c r="D52" s="41" t="s">
        <v>21</v>
      </c>
      <c r="E52" s="42"/>
      <c r="F52" s="127">
        <v>0.3</v>
      </c>
      <c r="G52" s="128">
        <v>0.3</v>
      </c>
      <c r="H52" s="128">
        <v>0.3</v>
      </c>
      <c r="I52" s="128">
        <v>0.3</v>
      </c>
      <c r="J52" s="129">
        <f t="shared" si="7"/>
        <v>1.2</v>
      </c>
    </row>
    <row r="53" spans="4:10" ht="16" x14ac:dyDescent="0.2">
      <c r="D53" s="41" t="s">
        <v>22</v>
      </c>
      <c r="E53" s="42"/>
      <c r="F53" s="127">
        <v>0.1</v>
      </c>
      <c r="G53" s="128">
        <v>0.1</v>
      </c>
      <c r="H53" s="128">
        <v>0.1</v>
      </c>
      <c r="I53" s="128">
        <v>0.1</v>
      </c>
      <c r="J53" s="129">
        <f t="shared" si="7"/>
        <v>0.4</v>
      </c>
    </row>
    <row r="54" spans="4:10" ht="16" x14ac:dyDescent="0.2">
      <c r="D54" s="43"/>
      <c r="E54" s="44"/>
      <c r="F54" s="133"/>
      <c r="G54" s="134"/>
      <c r="H54" s="134"/>
      <c r="I54" s="134"/>
      <c r="J54" s="135">
        <f t="shared" si="7"/>
        <v>0</v>
      </c>
    </row>
    <row r="55" spans="4:10" ht="16" x14ac:dyDescent="0.2">
      <c r="D55" s="84" t="s">
        <v>17</v>
      </c>
      <c r="E55" s="85"/>
      <c r="F55" s="154">
        <f>SUM(F56:F57)</f>
        <v>0.05</v>
      </c>
      <c r="G55" s="155">
        <f t="shared" ref="G55:H55" si="8">SUM(G56:G57)</f>
        <v>0.05</v>
      </c>
      <c r="H55" s="155">
        <f t="shared" si="8"/>
        <v>0.05</v>
      </c>
      <c r="I55" s="155">
        <f t="shared" ref="I55" si="9">SUM(I56:I57)</f>
        <v>0.05</v>
      </c>
      <c r="J55" s="156">
        <f t="shared" si="7"/>
        <v>0.2</v>
      </c>
    </row>
    <row r="56" spans="4:10" ht="16" x14ac:dyDescent="0.2">
      <c r="D56" s="41" t="s">
        <v>21</v>
      </c>
      <c r="E56" s="42"/>
      <c r="F56" s="127">
        <v>0.05</v>
      </c>
      <c r="G56" s="128">
        <v>0.05</v>
      </c>
      <c r="H56" s="128">
        <v>0.05</v>
      </c>
      <c r="I56" s="128">
        <v>0.05</v>
      </c>
      <c r="J56" s="129">
        <f t="shared" si="7"/>
        <v>0.2</v>
      </c>
    </row>
    <row r="57" spans="4:10" ht="16" x14ac:dyDescent="0.2">
      <c r="D57" s="44"/>
      <c r="E57" s="44"/>
      <c r="F57" s="133"/>
      <c r="G57" s="134"/>
      <c r="H57" s="134"/>
      <c r="I57" s="134"/>
      <c r="J57" s="135">
        <f t="shared" si="7"/>
        <v>0</v>
      </c>
    </row>
    <row r="58" spans="4:10" ht="16" x14ac:dyDescent="0.2">
      <c r="D58" s="84" t="s">
        <v>18</v>
      </c>
      <c r="E58" s="85"/>
      <c r="F58" s="154">
        <f>SUM(F59:F61)</f>
        <v>0.4</v>
      </c>
      <c r="G58" s="155">
        <f>SUM(G59:G61)</f>
        <v>0.2</v>
      </c>
      <c r="H58" s="155">
        <f>SUM(H59:H61)</f>
        <v>0.2</v>
      </c>
      <c r="I58" s="155">
        <f>SUM(I59:I61)</f>
        <v>0.2</v>
      </c>
      <c r="J58" s="156">
        <f t="shared" si="7"/>
        <v>1</v>
      </c>
    </row>
    <row r="59" spans="4:10" ht="16" x14ac:dyDescent="0.2">
      <c r="D59" s="41" t="s">
        <v>22</v>
      </c>
      <c r="E59" s="42"/>
      <c r="F59" s="127">
        <v>0.2</v>
      </c>
      <c r="G59" s="128">
        <v>0.1</v>
      </c>
      <c r="H59" s="128">
        <v>0.1</v>
      </c>
      <c r="I59" s="128">
        <v>0.1</v>
      </c>
      <c r="J59" s="129">
        <f t="shared" si="7"/>
        <v>0.5</v>
      </c>
    </row>
    <row r="60" spans="4:10" ht="16" x14ac:dyDescent="0.2">
      <c r="D60" s="41" t="s">
        <v>23</v>
      </c>
      <c r="E60" s="42"/>
      <c r="F60" s="127">
        <v>0.2</v>
      </c>
      <c r="G60" s="128">
        <v>0.1</v>
      </c>
      <c r="H60" s="128">
        <v>0.1</v>
      </c>
      <c r="I60" s="128">
        <v>0.1</v>
      </c>
      <c r="J60" s="129">
        <f t="shared" si="7"/>
        <v>0.5</v>
      </c>
    </row>
    <row r="61" spans="4:10" ht="17" thickBot="1" x14ac:dyDescent="0.25">
      <c r="D61" s="45"/>
      <c r="E61" s="45"/>
      <c r="F61" s="136"/>
      <c r="G61" s="137"/>
      <c r="H61" s="137"/>
      <c r="I61" s="137"/>
      <c r="J61" s="138">
        <f t="shared" si="7"/>
        <v>0</v>
      </c>
    </row>
    <row r="62" spans="4:10" ht="17" thickBot="1" x14ac:dyDescent="0.25">
      <c r="D62" s="86" t="s">
        <v>25</v>
      </c>
      <c r="E62" s="87"/>
      <c r="F62" s="157">
        <f>F47+F51+F55+F58</f>
        <v>1.35</v>
      </c>
      <c r="G62" s="158">
        <f>G47+G51+G55+G58</f>
        <v>1.2</v>
      </c>
      <c r="H62" s="158">
        <f>H47+H51+H55+H58</f>
        <v>1.2</v>
      </c>
      <c r="I62" s="158">
        <f>I47+I51+I55+I58</f>
        <v>1.2</v>
      </c>
      <c r="J62" s="159">
        <f t="shared" si="7"/>
        <v>4.95</v>
      </c>
    </row>
  </sheetData>
  <conditionalFormatting sqref="E12:F12">
    <cfRule type="containsText" dxfId="3" priority="3" operator="containsText" text="CDD">
      <formula>NOT(ISERROR(SEARCH("CDD",E12)))</formula>
    </cfRule>
  </conditionalFormatting>
  <conditionalFormatting sqref="E33:F33">
    <cfRule type="containsText" dxfId="2" priority="2" operator="containsText" text="CDD">
      <formula>NOT(ISERROR(SEARCH("CDD",E33)))</formula>
    </cfRule>
  </conditionalFormatting>
  <conditionalFormatting sqref="E54:F54">
    <cfRule type="containsText" dxfId="1" priority="1" operator="containsText" text="CDD">
      <formula>NOT(ISERROR(SEARCH("CDD",E54)))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J27"/>
  <sheetViews>
    <sheetView topLeftCell="A13" workbookViewId="0">
      <selection activeCell="D15" sqref="D15:J27"/>
    </sheetView>
  </sheetViews>
  <sheetFormatPr baseColWidth="10" defaultColWidth="9.1640625" defaultRowHeight="15" x14ac:dyDescent="0.2"/>
  <cols>
    <col min="4" max="4" width="39.1640625" customWidth="1"/>
    <col min="5" max="5" width="21.5" bestFit="1" customWidth="1"/>
    <col min="6" max="6" width="16.6640625" customWidth="1"/>
    <col min="7" max="7" width="16" customWidth="1"/>
    <col min="8" max="9" width="13.33203125" customWidth="1"/>
    <col min="10" max="10" width="15.83203125" customWidth="1"/>
  </cols>
  <sheetData>
    <row r="1" spans="4:10" ht="19" x14ac:dyDescent="0.25">
      <c r="D1" s="46" t="s">
        <v>59</v>
      </c>
    </row>
    <row r="2" spans="4:10" ht="19" x14ac:dyDescent="0.25">
      <c r="D2" s="46"/>
    </row>
    <row r="3" spans="4:10" ht="17" thickBot="1" x14ac:dyDescent="0.25">
      <c r="D3" s="119" t="s">
        <v>63</v>
      </c>
    </row>
    <row r="4" spans="4:10" ht="17" thickBot="1" x14ac:dyDescent="0.25">
      <c r="D4" s="120" t="s">
        <v>61</v>
      </c>
      <c r="E4" s="4" t="s">
        <v>62</v>
      </c>
      <c r="F4" s="2">
        <f>Année_de_début_du_projet</f>
        <v>2026</v>
      </c>
      <c r="G4" s="4">
        <f>F4+1</f>
        <v>2027</v>
      </c>
      <c r="H4" s="4">
        <f>G4+1</f>
        <v>2028</v>
      </c>
      <c r="I4" s="4">
        <f>H4+1</f>
        <v>2029</v>
      </c>
      <c r="J4" s="4" t="s">
        <v>13</v>
      </c>
    </row>
    <row r="5" spans="4:10" x14ac:dyDescent="0.2">
      <c r="D5" s="98" t="s">
        <v>52</v>
      </c>
      <c r="E5" s="99"/>
      <c r="F5" s="100"/>
      <c r="G5" s="101"/>
      <c r="H5" s="101"/>
      <c r="I5" s="101"/>
      <c r="J5" s="121">
        <f>SUM(F5:I5)</f>
        <v>0</v>
      </c>
    </row>
    <row r="6" spans="4:10" x14ac:dyDescent="0.2">
      <c r="D6" s="102" t="s">
        <v>53</v>
      </c>
      <c r="E6" s="103"/>
      <c r="F6" s="104"/>
      <c r="G6" s="105"/>
      <c r="H6" s="105"/>
      <c r="I6" s="105"/>
      <c r="J6" s="122">
        <f t="shared" ref="J6:J9" si="0">SUM(F6:I6)</f>
        <v>0</v>
      </c>
    </row>
    <row r="7" spans="4:10" x14ac:dyDescent="0.2">
      <c r="D7" s="102" t="s">
        <v>54</v>
      </c>
      <c r="E7" s="103"/>
      <c r="F7" s="104"/>
      <c r="G7" s="105"/>
      <c r="H7" s="105"/>
      <c r="I7" s="105"/>
      <c r="J7" s="122">
        <f t="shared" si="0"/>
        <v>0</v>
      </c>
    </row>
    <row r="8" spans="4:10" x14ac:dyDescent="0.2">
      <c r="D8" s="102" t="s">
        <v>55</v>
      </c>
      <c r="E8" s="103"/>
      <c r="F8" s="104"/>
      <c r="G8" s="105"/>
      <c r="H8" s="105"/>
      <c r="I8" s="105"/>
      <c r="J8" s="122">
        <f t="shared" si="0"/>
        <v>0</v>
      </c>
    </row>
    <row r="9" spans="4:10" x14ac:dyDescent="0.2">
      <c r="D9" s="102" t="s">
        <v>56</v>
      </c>
      <c r="E9" s="103"/>
      <c r="F9" s="104"/>
      <c r="G9" s="105"/>
      <c r="H9" s="105"/>
      <c r="I9" s="105"/>
      <c r="J9" s="122">
        <f t="shared" si="0"/>
        <v>0</v>
      </c>
    </row>
    <row r="10" spans="4:10" ht="16" thickBot="1" x14ac:dyDescent="0.25">
      <c r="D10" s="106" t="s">
        <v>57</v>
      </c>
      <c r="E10" s="107"/>
      <c r="F10" s="108"/>
      <c r="G10" s="109"/>
      <c r="H10" s="109"/>
      <c r="I10" s="109"/>
      <c r="J10" s="123">
        <f>SUM(F10:I10)</f>
        <v>0</v>
      </c>
    </row>
    <row r="12" spans="4:10" ht="19" x14ac:dyDescent="0.25">
      <c r="D12" s="46" t="s">
        <v>60</v>
      </c>
    </row>
    <row r="13" spans="4:10" ht="19" x14ac:dyDescent="0.25">
      <c r="D13" s="46"/>
    </row>
    <row r="14" spans="4:10" ht="17" thickBot="1" x14ac:dyDescent="0.25">
      <c r="D14" s="119" t="s">
        <v>63</v>
      </c>
    </row>
    <row r="15" spans="4:10" ht="17" thickBot="1" x14ac:dyDescent="0.25">
      <c r="D15" s="120" t="s">
        <v>81</v>
      </c>
      <c r="E15" s="4" t="s">
        <v>62</v>
      </c>
      <c r="F15" s="2">
        <f>Année_de_début_du_projet</f>
        <v>2026</v>
      </c>
      <c r="G15" s="4">
        <f>F15+1</f>
        <v>2027</v>
      </c>
      <c r="H15" s="4">
        <f>G15+1</f>
        <v>2028</v>
      </c>
      <c r="I15" s="4">
        <f>H15+1</f>
        <v>2029</v>
      </c>
      <c r="J15" s="4" t="s">
        <v>13</v>
      </c>
    </row>
    <row r="16" spans="4:10" x14ac:dyDescent="0.2">
      <c r="D16" s="98" t="s">
        <v>82</v>
      </c>
      <c r="E16" s="99"/>
      <c r="F16" s="110"/>
      <c r="G16" s="110"/>
      <c r="H16" s="110"/>
      <c r="I16" s="110"/>
      <c r="J16" s="110">
        <f t="shared" ref="J16" si="1">SUM(F16:I16)</f>
        <v>0</v>
      </c>
    </row>
    <row r="17" spans="4:10" x14ac:dyDescent="0.2">
      <c r="D17" s="102" t="s">
        <v>83</v>
      </c>
      <c r="E17" s="103"/>
      <c r="F17" s="111"/>
      <c r="G17" s="111"/>
      <c r="H17" s="111"/>
      <c r="I17" s="111"/>
      <c r="J17" s="111">
        <f>SUM(F17:I17)</f>
        <v>0</v>
      </c>
    </row>
    <row r="18" spans="4:10" x14ac:dyDescent="0.2">
      <c r="D18" s="102" t="s">
        <v>84</v>
      </c>
      <c r="E18" s="103"/>
      <c r="F18" s="111"/>
      <c r="G18" s="111"/>
      <c r="H18" s="111"/>
      <c r="I18" s="111"/>
      <c r="J18" s="111">
        <f t="shared" ref="J18:J24" si="2">SUM(F18:I18)</f>
        <v>0</v>
      </c>
    </row>
    <row r="19" spans="4:10" x14ac:dyDescent="0.2">
      <c r="D19" s="102" t="s">
        <v>85</v>
      </c>
      <c r="E19" s="103"/>
      <c r="F19" s="111"/>
      <c r="G19" s="111"/>
      <c r="H19" s="111"/>
      <c r="I19" s="111"/>
      <c r="J19" s="111">
        <f t="shared" si="2"/>
        <v>0</v>
      </c>
    </row>
    <row r="20" spans="4:10" x14ac:dyDescent="0.2">
      <c r="D20" s="102" t="s">
        <v>86</v>
      </c>
      <c r="E20" s="103"/>
      <c r="F20" s="111"/>
      <c r="G20" s="111"/>
      <c r="H20" s="111"/>
      <c r="I20" s="111"/>
      <c r="J20" s="111">
        <f t="shared" si="2"/>
        <v>0</v>
      </c>
    </row>
    <row r="21" spans="4:10" x14ac:dyDescent="0.2">
      <c r="D21" s="102" t="s">
        <v>57</v>
      </c>
      <c r="E21" s="103"/>
      <c r="F21" s="111"/>
      <c r="G21" s="111"/>
      <c r="H21" s="111"/>
      <c r="I21" s="111"/>
      <c r="J21" s="111">
        <f t="shared" si="2"/>
        <v>0</v>
      </c>
    </row>
    <row r="22" spans="4:10" x14ac:dyDescent="0.2">
      <c r="D22" s="102" t="s">
        <v>87</v>
      </c>
      <c r="E22" s="103"/>
      <c r="F22" s="111"/>
      <c r="G22" s="111"/>
      <c r="H22" s="111"/>
      <c r="I22" s="111"/>
      <c r="J22" s="111">
        <f t="shared" si="2"/>
        <v>0</v>
      </c>
    </row>
    <row r="23" spans="4:10" x14ac:dyDescent="0.2">
      <c r="D23" s="102" t="s">
        <v>88</v>
      </c>
      <c r="E23" s="103"/>
      <c r="F23" s="111"/>
      <c r="G23" s="111"/>
      <c r="H23" s="111"/>
      <c r="I23" s="111"/>
      <c r="J23" s="111">
        <f t="shared" si="2"/>
        <v>0</v>
      </c>
    </row>
    <row r="24" spans="4:10" ht="16" thickBot="1" x14ac:dyDescent="0.25">
      <c r="D24" s="102" t="s">
        <v>89</v>
      </c>
      <c r="E24" s="103"/>
      <c r="F24" s="111"/>
      <c r="G24" s="111"/>
      <c r="H24" s="111"/>
      <c r="I24" s="111"/>
      <c r="J24" s="111">
        <f t="shared" si="2"/>
        <v>0</v>
      </c>
    </row>
    <row r="25" spans="4:10" ht="17" thickBot="1" x14ac:dyDescent="0.25">
      <c r="D25" s="112" t="s">
        <v>14</v>
      </c>
      <c r="E25" s="113"/>
      <c r="F25" s="114">
        <f>SUM(F16:F24)</f>
        <v>0</v>
      </c>
      <c r="G25" s="115">
        <f t="shared" ref="G25:I25" si="3">SUM(G16:G24)</f>
        <v>0</v>
      </c>
      <c r="H25" s="114">
        <f t="shared" si="3"/>
        <v>0</v>
      </c>
      <c r="I25" s="115">
        <f t="shared" si="3"/>
        <v>0</v>
      </c>
      <c r="J25" s="115">
        <f>SUM(F25:I25)</f>
        <v>0</v>
      </c>
    </row>
    <row r="26" spans="4:10" ht="16" thickBot="1" x14ac:dyDescent="0.25">
      <c r="D26" s="116" t="s">
        <v>80</v>
      </c>
      <c r="E26" s="117"/>
      <c r="F26" s="118">
        <v>0</v>
      </c>
      <c r="G26" s="118">
        <v>0</v>
      </c>
      <c r="H26" s="118">
        <v>0</v>
      </c>
      <c r="I26" s="118">
        <v>0</v>
      </c>
      <c r="J26" s="118">
        <f>SUM(F26:I26)</f>
        <v>0</v>
      </c>
    </row>
    <row r="27" spans="4:10" ht="17" thickBot="1" x14ac:dyDescent="0.25">
      <c r="D27" s="112" t="s">
        <v>58</v>
      </c>
      <c r="E27" s="113"/>
      <c r="F27" s="114">
        <f>F25-F26</f>
        <v>0</v>
      </c>
      <c r="G27" s="115">
        <f t="shared" ref="G27:I27" si="4">G25-G26</f>
        <v>0</v>
      </c>
      <c r="H27" s="114">
        <f t="shared" si="4"/>
        <v>0</v>
      </c>
      <c r="I27" s="115">
        <f t="shared" si="4"/>
        <v>0</v>
      </c>
      <c r="J27" s="115">
        <f>SUM(F27:I27)</f>
        <v>0</v>
      </c>
    </row>
  </sheetData>
  <conditionalFormatting sqref="E24:F24">
    <cfRule type="containsText" dxfId="0" priority="1" operator="containsText" text="CDD">
      <formula>NOT(ISERROR(SEARCH("CDD",E24)))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En-tête</vt:lpstr>
      <vt:lpstr>RF</vt:lpstr>
      <vt:lpstr>RH</vt:lpstr>
      <vt:lpstr>RC</vt:lpstr>
      <vt:lpstr>Année_de_début_du_projet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2025-07-22T09:30:13Z</dcterms:modified>
</cp:coreProperties>
</file>